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omint.sharepoint.com/teams/HaitiIASCAOR/Shared Documents/Information &amp; Knowledge Management/Partner Reporting/5W/Abris BNA Received/2026/"/>
    </mc:Choice>
  </mc:AlternateContent>
  <xr:revisionPtr revIDLastSave="630" documentId="8_{801B0055-7E71-4F65-AF67-17E843EC4718}" xr6:coauthVersionLast="47" xr6:coauthVersionMax="47" xr10:uidLastSave="{F8426D05-F2B2-4B53-A91F-900FBF599AB5}"/>
  <bookViews>
    <workbookView xWindow="-110" yWindow="-110" windowWidth="25820" windowHeight="15500" activeTab="1" xr2:uid="{00000000-000D-0000-FFFF-FFFF00000000}"/>
  </bookViews>
  <sheets>
    <sheet name="INSTRUCTIONS" sheetId="1" r:id="rId1"/>
    <sheet name="4W Abris_BNA" sheetId="2" r:id="rId2"/>
    <sheet name="HRP - Objectifs spécifiques" sheetId="13" state="hidden" r:id="rId3"/>
    <sheet name="Feuil1" sheetId="12" state="hidden" r:id="rId4"/>
    <sheet name="Adm" sheetId="3" state="hidden" r:id="rId5"/>
    <sheet name="Sheet1" sheetId="7" state="hidden" r:id="rId6"/>
    <sheet name="list_activite" sheetId="14" state="hidden" r:id="rId7"/>
    <sheet name="admin" sheetId="15" state="hidden" r:id="rId8"/>
    <sheet name="Resources" sheetId="4" state="hidden" r:id="rId9"/>
    <sheet name="indicateurs" sheetId="10" state="hidden" r:id="rId10"/>
    <sheet name="orgslist" sheetId="5" state="hidden" r:id="rId11"/>
    <sheet name="Tablas" sheetId="6" state="hidden" r:id="rId12"/>
  </sheets>
  <definedNames>
    <definedName name="_xlnm._FilterDatabase" localSheetId="1" hidden="1">'4W Abris_BNA'!$A$3:$A$110</definedName>
    <definedName name="abris_evacuation_urgence">list_activite!$L$2:$L$1048576</definedName>
    <definedName name="activity">activities[Secteur d''activité]</definedName>
    <definedName name="assistance_pdi">list_activite!$I$2:$I$1048576</definedName>
    <definedName name="construction_rehabilitation">list_activite!$J$2:$J$1048576</definedName>
    <definedName name="Corail">Adm!$H$161:$H$163</definedName>
    <definedName name="ExternalData_5" localSheetId="4">Adm!#REF!</definedName>
    <definedName name="ExternalData_6" localSheetId="4">Adm!$A$1:$B$4</definedName>
    <definedName name="ExternalData_7" localSheetId="4">Adm!$N$1:$T$154</definedName>
    <definedName name="ExternalData_8" localSheetId="4">Adm!$D$1:$L$569</definedName>
    <definedName name="formation">list_activite!$K$2:$K$1048576</definedName>
    <definedName name="HT01_">admin!$N$2:$N$21</definedName>
    <definedName name="HT0111_">admin!$ES$2:$ES$14</definedName>
    <definedName name="HT0111_01">admin!$FL$2:$FL$145</definedName>
    <definedName name="HT0111_02">admin!$FO$2:$FO$145</definedName>
    <definedName name="HT0111_03">admin!$FM$2:$FM$145</definedName>
    <definedName name="HT0112_">admin!$EO$2:$EO$14</definedName>
    <definedName name="HT0112_01">admin!$FK$2:$FK$145</definedName>
    <definedName name="HT0113_">admin!$AA$2:$AA$14</definedName>
    <definedName name="HT0113_03">admin!$HP$2:$HP$145</definedName>
    <definedName name="HT0113_10">admin!$FY$2:$FY$145</definedName>
    <definedName name="HT0113_11">admin!$FS$2:$FS$145</definedName>
    <definedName name="HT0114_">admin!$DM$2:$DM$14</definedName>
    <definedName name="HT0114_04">admin!$GC$2:$GC$145</definedName>
    <definedName name="HT0114_05">admin!$FP$2:$FP$145</definedName>
    <definedName name="HT0115_">admin!$DP$2:$DP$14</definedName>
    <definedName name="HT0115_03">admin!$FX$2:$FX$145</definedName>
    <definedName name="HT0115_05">admin!$FU$2:$FU$145</definedName>
    <definedName name="HT0116_">admin!$DO$2:$DO$14</definedName>
    <definedName name="HT0116_02">admin!$HI$2:$HI$145</definedName>
    <definedName name="HT0117_">admin!$FB$2:$FB$14</definedName>
    <definedName name="HT0117_01">admin!$FN$2:$FN$145</definedName>
    <definedName name="HT0117_02">admin!$HG$2:$HG$145</definedName>
    <definedName name="HT0118_">admin!$FG$2:$FG$14</definedName>
    <definedName name="HT0118_03">admin!$FV$2:$FV$145</definedName>
    <definedName name="HT0118_04">admin!$HN$2:$HN$145</definedName>
    <definedName name="HT0121_">admin!$X$2:$X$14</definedName>
    <definedName name="HT0121_01">admin!$FQ$2:$FQ$145</definedName>
    <definedName name="HT0121_02">admin!$FT$2:$FT$145</definedName>
    <definedName name="HT0121_03">admin!$GS$2:$GS$145</definedName>
    <definedName name="HT0122_">admin!$AC$2:$AC$14</definedName>
    <definedName name="HT0123_">admin!$ET$2:$ET$14</definedName>
    <definedName name="HT0131_">admin!$AB$2:$AB$14</definedName>
    <definedName name="HT0131_01">admin!$HE$2:$HE$145</definedName>
    <definedName name="HT0131_09">admin!$GY$2:$GY$145</definedName>
    <definedName name="HT0132_">admin!$CT$2:$CT$14</definedName>
    <definedName name="HT0132_04">admin!$HD$2:$HD$145</definedName>
    <definedName name="HT0133_">admin!$CK$2:$CK$14</definedName>
    <definedName name="HT0133_03">admin!$GJ$2:$GJ$145</definedName>
    <definedName name="HT0134_">admin!$DV$2:$DV$14</definedName>
    <definedName name="HT0135_">admin!$CI$2:$CI$14</definedName>
    <definedName name="HT0141_">admin!$BG$2:$BG$14</definedName>
    <definedName name="HT0141_01">admin!$GQ$2:$GQ$145</definedName>
    <definedName name="HT0141_02">admin!$GL$2:$GL$145</definedName>
    <definedName name="HT0141_03">admin!$GF$2:$GF$145</definedName>
    <definedName name="HT0141_05">admin!$GK$2:$GK$145</definedName>
    <definedName name="HT0141_06">admin!$GO$2:$GO$145</definedName>
    <definedName name="HT0142_">admin!$BH$2:$BH$14</definedName>
    <definedName name="HT0142_04">admin!$GD$2:$GD$145</definedName>
    <definedName name="HT0151_">admin!$DQ$2:$DQ$14</definedName>
    <definedName name="HT0151_02">admin!$GR$2:$GR$145</definedName>
    <definedName name="HT0151_03">admin!$GP$2:$GP$145</definedName>
    <definedName name="HT0152_">admin!$FE$2:$FE$14</definedName>
    <definedName name="HT02_">admin!$P$2:$P$21</definedName>
    <definedName name="HT0211_">admin!$Z$2:$Z$14</definedName>
    <definedName name="HT0212_">admin!$BX$2:$BX$14</definedName>
    <definedName name="HT0213_">admin!$EE$2:$EE$14</definedName>
    <definedName name="HT0214_">admin!$DC$2:$DC$14</definedName>
    <definedName name="HT0221_">admin!$BK$2:$BK$14</definedName>
    <definedName name="HT0221_05">admin!$HQ$2:$HQ$145</definedName>
    <definedName name="HT0222_">admin!$CV$2:$CV$14</definedName>
    <definedName name="HT0231_">admin!$AK$2:$AK$14</definedName>
    <definedName name="HT0232_">admin!$BV$2:$BV$14</definedName>
    <definedName name="HT0233_">admin!$EQ$2:$EQ$14</definedName>
    <definedName name="HT0234_">admin!$BE$2:$BE$14</definedName>
    <definedName name="HT03_">admin!$L$2:$L$21</definedName>
    <definedName name="HT0311_">admin!$AM$2:$AM$14</definedName>
    <definedName name="HT0312_">admin!$AS$2:$AS$14</definedName>
    <definedName name="HT0313_">admin!$AT$2:$AT$14</definedName>
    <definedName name="HT0321_">admin!$BN$2:$BN$14</definedName>
    <definedName name="HT0322_">admin!$DN$2:$DN$14</definedName>
    <definedName name="HT0323_">admin!$DS$2:$DS$14</definedName>
    <definedName name="HT0331_">admin!$CR$2:$CR$14</definedName>
    <definedName name="HT0332_">admin!$BD$2:$BD$14</definedName>
    <definedName name="HT0341_">admin!$BC$2:$BC$14</definedName>
    <definedName name="HT0342_">admin!$BL$2:$BL$14</definedName>
    <definedName name="HT0343_">admin!$AH$2:$AH$14</definedName>
    <definedName name="HT0344_">admin!$EN$2:$EN$14</definedName>
    <definedName name="HT0345_">admin!$FA$2:$FA$14</definedName>
    <definedName name="HT0351_">admin!$DI$2:$DI$14</definedName>
    <definedName name="HT0352_">admin!$EY$2:$EY$14</definedName>
    <definedName name="HT0361_">admin!$CW$2:$CW$14</definedName>
    <definedName name="HT0362_">admin!$CM$2:$CM$14</definedName>
    <definedName name="HT0371_">admin!$CP$2:$CP$14</definedName>
    <definedName name="HT0372_">admin!$AL$2:$AL$14</definedName>
    <definedName name="HT04_">admin!$T$2:$T$21</definedName>
    <definedName name="HT0411_">admin!$CD$2:$CD$14</definedName>
    <definedName name="HT0412_">admin!$AQ$2:$AQ$14</definedName>
    <definedName name="HT0413_">admin!$CY$2:$CY$14</definedName>
    <definedName name="HT0421_">admin!$CX$2:$CX$14</definedName>
    <definedName name="HT0422_">admin!$BP$2:$BP$14</definedName>
    <definedName name="HT0423_">admin!$EM$2:$EM$14</definedName>
    <definedName name="HT0431_">admin!$CL$2:$CL$14</definedName>
    <definedName name="HT0432_">admin!$CJ$2:$CJ$14</definedName>
    <definedName name="HT0432_01">admin!$HL$2:$HL$145</definedName>
    <definedName name="HT0433_">admin!$CF$2:$CF$14</definedName>
    <definedName name="HT0434_">admin!$BS$2:$BS$14</definedName>
    <definedName name="HT0441_">admin!$ER$2:$ER$14</definedName>
    <definedName name="HT0442_">admin!$BB$2:$BB$14</definedName>
    <definedName name="HT0443_">admin!$EJ$2:$EJ$14</definedName>
    <definedName name="HT05_">admin!$M$2:$M$21</definedName>
    <definedName name="HT0511_">admin!$EA$2:$EA$14</definedName>
    <definedName name="HT0512_">admin!$EK$2:$EK$14</definedName>
    <definedName name="HT0512_04">admin!$GG$2:$GG$145</definedName>
    <definedName name="HT0513_">admin!$DA$2:$DA$14</definedName>
    <definedName name="HT0521_">admin!$BF$2:$BF$14</definedName>
    <definedName name="HT0521_03">admin!$GV$2:$GV$145</definedName>
    <definedName name="HT0521_04">admin!$HM$2:$HM$145</definedName>
    <definedName name="HT0522_">admin!$CC$2:$CC$14</definedName>
    <definedName name="HT0523_">admin!$FC$2:$FC$14</definedName>
    <definedName name="HT0531_">admin!$CA$2:$CA$14</definedName>
    <definedName name="HT0531_01">admin!$FW$2:$FW$145</definedName>
    <definedName name="HT0531_04">admin!$GW$2:$GW$145</definedName>
    <definedName name="HT0531_05">admin!$GX$2:$GX$145</definedName>
    <definedName name="HT0531_06">admin!$GE$2:$GE$145</definedName>
    <definedName name="HT0532_">admin!$DG$2:$DG$14</definedName>
    <definedName name="HT0532_01">admin!$GH$2:$GH$145</definedName>
    <definedName name="HT0532_02">admin!$GA$2:$GA$145</definedName>
    <definedName name="HT0532_03">admin!$GN$2:$GN$145</definedName>
    <definedName name="HT0532_05">admin!$GB$2:$GB$145</definedName>
    <definedName name="HT0533_">admin!$DJ$2:$DJ$14</definedName>
    <definedName name="HT0541_">admin!$EV$2:$EV$14</definedName>
    <definedName name="HT0542_">admin!$AP$2:$AP$14</definedName>
    <definedName name="HT0542_01">admin!$HF$2:$HF$145</definedName>
    <definedName name="HT0542_02">admin!$GI$2:$GI$145</definedName>
    <definedName name="HT0542_03">admin!$FR$2:$FR$145</definedName>
    <definedName name="HT0542_04">admin!$GM$2:$GM$145</definedName>
    <definedName name="HT0542_05">admin!$HH$2:$HH$145</definedName>
    <definedName name="HT0543_">admin!$EB$2:$EB$14</definedName>
    <definedName name="HT0544_">admin!$EX$2:$EX$14</definedName>
    <definedName name="HT0551_">admin!$DX$2:$DX$14</definedName>
    <definedName name="HT0551_04">admin!$HK$2:$HK$145</definedName>
    <definedName name="HT0552_">admin!$BY$2:$BY$14</definedName>
    <definedName name="HT06_">admin!$S$2:$S$21</definedName>
    <definedName name="HT0611_">admin!$CZ$2:$CZ$14</definedName>
    <definedName name="HT0611_01">admin!$HO$2:$HO$145</definedName>
    <definedName name="HT0612_">admin!$EL$2:$EL$14</definedName>
    <definedName name="HT0613_">admin!$BM$2:$BM$14</definedName>
    <definedName name="HT0614_">admin!$ED$2:$ED$14</definedName>
    <definedName name="HT0621_">admin!$CN$2:$CN$14</definedName>
    <definedName name="HT0622_">admin!$BO$2:$BO$14</definedName>
    <definedName name="HT0623_">admin!$DU$2:$DU$14</definedName>
    <definedName name="HT0623_02">admin!$HB$2:$HB$145</definedName>
    <definedName name="HT0623_03">admin!$HC$2:$HC$145</definedName>
    <definedName name="HT0631_">admin!$DT$2:$DT$14</definedName>
    <definedName name="HT0631_02">admin!$GZ$2:$GZ$145</definedName>
    <definedName name="HT0632_">admin!$EG$2:$EG$14</definedName>
    <definedName name="HT0633_">admin!$EZ$2:$EZ$14</definedName>
    <definedName name="HT0641_">admin!$AE$2:$AE$14</definedName>
    <definedName name="HT0642_">admin!$DL$2:$DL$14</definedName>
    <definedName name="HT0642_02">admin!$HA$2:$HA$145</definedName>
    <definedName name="HT07_">admin!$R$2:$R$21</definedName>
    <definedName name="HT0711_">admin!$BI$2:$BI$14</definedName>
    <definedName name="HT0712_">admin!$BJ$2:$BJ$14</definedName>
    <definedName name="HT0713_">admin!$CH$2:$CH$14</definedName>
    <definedName name="HT0714_">admin!$DF$2:$DF$14</definedName>
    <definedName name="HT0714_01">admin!$GT$2:$GT$145</definedName>
    <definedName name="HT0715_">admin!$DH$2:$DH$14</definedName>
    <definedName name="HT0716_">admin!$FF$2:$FF$14</definedName>
    <definedName name="HT0721_">admin!$AN$2:$AN$14</definedName>
    <definedName name="HT0722_">admin!$EP$2:$EP$14</definedName>
    <definedName name="HT0723_">admin!$DE$2:$DE$14</definedName>
    <definedName name="HT0731_">admin!$Y$2:$Y$14</definedName>
    <definedName name="HT0732_">admin!$CQ$2:$CQ$14</definedName>
    <definedName name="HT0733_">admin!$BA$2:$BA$14</definedName>
    <definedName name="HT0741_">admin!$BW$2:$BW$14</definedName>
    <definedName name="HT0742_">admin!$DR$2:$DR$14</definedName>
    <definedName name="HT0743_">admin!$AW$2:$AW$14</definedName>
    <definedName name="HT0751_">admin!$EC$2:$EC$14</definedName>
    <definedName name="HT0752_">admin!$EU$2:$EU$14</definedName>
    <definedName name="HT0753_">admin!$AZ$2:$AZ$14</definedName>
    <definedName name="HT08_">admin!$K$2:$K$21</definedName>
    <definedName name="HT0811_">admin!$AU$2:$AU$14</definedName>
    <definedName name="HT0812_">admin!$AG$2:$AG$14</definedName>
    <definedName name="HT0813_">admin!$CB$2:$CB$14</definedName>
    <definedName name="HT0814_">admin!$AF$2:$AF$14</definedName>
    <definedName name="HT0815_">admin!$BZ$2:$BZ$14</definedName>
    <definedName name="HT0821_">admin!$CU$2:$CU$14</definedName>
    <definedName name="HT0822_">admin!$AO$2:$AO$14</definedName>
    <definedName name="HT0823_">admin!$DK$2:$DK$14</definedName>
    <definedName name="HT0831_">admin!$CE$2:$CE$14</definedName>
    <definedName name="HT0832_">admin!$BQ$2:$BQ$14</definedName>
    <definedName name="HT0833_">admin!$AX$2:$AX$14</definedName>
    <definedName name="HT0834_">admin!$AY$2:$AY$14</definedName>
    <definedName name="HT09_">admin!$O$2:$O$21</definedName>
    <definedName name="HT0911_">admin!$AV$2:$AV$14</definedName>
    <definedName name="HT0912_">admin!$DZ$2:$DZ$14</definedName>
    <definedName name="HT0913_">admin!$DB$2:$DB$14</definedName>
    <definedName name="HT0913_01">admin!$FZ$2:$FZ$145</definedName>
    <definedName name="HT0914_">admin!$BT$2:$BT$14</definedName>
    <definedName name="HT0921_">admin!$EH$2:$EH$14</definedName>
    <definedName name="HT0922_">admin!$AR$2:$AR$14</definedName>
    <definedName name="HT0931_">admin!$EW$2:$EW$14</definedName>
    <definedName name="HT0932_">admin!$BU$2:$BU$14</definedName>
    <definedName name="HT0933_">admin!$DY$2:$DY$14</definedName>
    <definedName name="HT0934_">admin!$DD$2:$DD$14</definedName>
    <definedName name="HT10_">admin!$Q$2:$Q$21</definedName>
    <definedName name="HT1011_">admin!$BR$2:$BR$14</definedName>
    <definedName name="HT1012_">admin!$CG$2:$CG$14</definedName>
    <definedName name="HT1013_">admin!$AD$2:$AD$14</definedName>
    <definedName name="HT1014_">admin!$EI$2:$EI$14</definedName>
    <definedName name="HT1021_">admin!$AJ$2:$AJ$14</definedName>
    <definedName name="HT1021_03">admin!$GU$2:$GU$145</definedName>
    <definedName name="HT1022_">admin!$EF$2:$EF$14</definedName>
    <definedName name="HT1023_">admin!$FD$2:$FD$14</definedName>
    <definedName name="HT1024_">admin!$AI$2:$AI$14</definedName>
    <definedName name="HT1025_">admin!$DW$2:$DW$14</definedName>
    <definedName name="HT1025_01">admin!$HJ$2:$HJ$145</definedName>
    <definedName name="HT1031_">admin!$CO$2:$CO$14</definedName>
    <definedName name="HT1032_">admin!$CS$2:$CS$14</definedName>
    <definedName name="organisation">orgslist!$A$2:$A$1048576</definedName>
    <definedName name="prepositionnement">list_activite!$M$2:$M$1048576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274" i="2" l="1"/>
  <c r="G275" i="2"/>
  <c r="G276" i="2"/>
  <c r="G277" i="2"/>
  <c r="G278" i="2"/>
  <c r="G279" i="2"/>
  <c r="G254" i="2" l="1"/>
  <c r="G255" i="2"/>
  <c r="G256" i="2"/>
  <c r="G257" i="2"/>
  <c r="G258" i="2"/>
  <c r="G259" i="2"/>
  <c r="G260" i="2"/>
  <c r="G261" i="2"/>
  <c r="G262" i="2"/>
  <c r="G263" i="2"/>
  <c r="G264" i="2"/>
  <c r="G265" i="2"/>
  <c r="G266" i="2"/>
  <c r="G267" i="2"/>
  <c r="G268" i="2"/>
  <c r="G269" i="2"/>
  <c r="G270" i="2"/>
  <c r="G271" i="2"/>
  <c r="G272" i="2"/>
  <c r="G273" i="2"/>
  <c r="G285" i="2"/>
  <c r="G286" i="2"/>
  <c r="G287" i="2"/>
  <c r="G288" i="2"/>
  <c r="G289" i="2"/>
  <c r="G290" i="2"/>
  <c r="G291" i="2"/>
  <c r="G292" i="2"/>
  <c r="G293" i="2"/>
  <c r="G294" i="2"/>
  <c r="G295" i="2"/>
  <c r="G296" i="2"/>
  <c r="G297" i="2"/>
  <c r="G298" i="2"/>
  <c r="G299" i="2"/>
  <c r="G300" i="2"/>
  <c r="G301" i="2"/>
  <c r="G302" i="2"/>
  <c r="G303" i="2"/>
  <c r="G304" i="2"/>
  <c r="G305" i="2"/>
  <c r="G306" i="2"/>
  <c r="G307" i="2"/>
  <c r="G308" i="2"/>
  <c r="G309" i="2"/>
  <c r="G310" i="2"/>
  <c r="G311" i="2"/>
  <c r="G312" i="2"/>
  <c r="G313" i="2"/>
  <c r="G314" i="2"/>
  <c r="G315" i="2"/>
  <c r="G316" i="2"/>
  <c r="G317" i="2"/>
  <c r="G318" i="2"/>
  <c r="G319" i="2"/>
  <c r="G320" i="2"/>
  <c r="G242" i="2" l="1"/>
  <c r="G243" i="2"/>
  <c r="G244" i="2"/>
  <c r="G245" i="2"/>
  <c r="G246" i="2"/>
  <c r="G247" i="2"/>
  <c r="G248" i="2"/>
  <c r="G249" i="2"/>
  <c r="G250" i="2"/>
  <c r="G251" i="2"/>
  <c r="G252" i="2"/>
  <c r="G253" i="2"/>
  <c r="G240" i="2" l="1"/>
  <c r="G241" i="2"/>
  <c r="G239" i="2"/>
  <c r="G4" i="2"/>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G200" i="2"/>
  <c r="G201" i="2"/>
  <c r="G202" i="2"/>
  <c r="G203" i="2"/>
  <c r="G204" i="2"/>
  <c r="G205" i="2"/>
  <c r="G206" i="2"/>
  <c r="G207" i="2"/>
  <c r="G208" i="2"/>
  <c r="G209" i="2"/>
  <c r="G210" i="2"/>
  <c r="G211" i="2"/>
  <c r="G212" i="2"/>
  <c r="G213" i="2"/>
  <c r="G214" i="2"/>
  <c r="G215" i="2"/>
  <c r="G216" i="2"/>
  <c r="G217" i="2"/>
  <c r="G218" i="2"/>
  <c r="G219" i="2"/>
  <c r="G220" i="2"/>
  <c r="G221" i="2"/>
  <c r="G222" i="2"/>
  <c r="G223" i="2"/>
  <c r="G224" i="2"/>
  <c r="G225" i="2"/>
  <c r="G226" i="2"/>
  <c r="G227" i="2"/>
  <c r="G228" i="2"/>
  <c r="G229" i="2"/>
  <c r="G230" i="2"/>
  <c r="G231" i="2"/>
  <c r="G232" i="2"/>
  <c r="G233" i="2"/>
  <c r="G234" i="2"/>
  <c r="G235" i="2"/>
  <c r="G236" i="2"/>
  <c r="G237" i="2"/>
  <c r="G238" i="2"/>
  <c r="AH221" i="2" l="1"/>
  <c r="AH222" i="2"/>
  <c r="AH223" i="2"/>
  <c r="AH224" i="2"/>
  <c r="AH225" i="2"/>
  <c r="AH226" i="2"/>
  <c r="AH227" i="2"/>
  <c r="AH228" i="2"/>
  <c r="AH229" i="2"/>
  <c r="AH230" i="2"/>
  <c r="AH231" i="2"/>
  <c r="AH232" i="2"/>
  <c r="AH233" i="2"/>
  <c r="AH234" i="2"/>
  <c r="AH235" i="2"/>
  <c r="AH236" i="2"/>
  <c r="AH220" i="2"/>
  <c r="AH127" i="2" l="1"/>
  <c r="AH126" i="2"/>
  <c r="AA2" i="2" l="1"/>
  <c r="EX31" i="15" a="1"/>
  <c r="EX29" i="15" a="1"/>
  <c r="N154" i="3" l="1"/>
  <c r="N153" i="3"/>
  <c r="N152" i="3"/>
  <c r="N151" i="3"/>
  <c r="N150" i="3"/>
  <c r="N149" i="3"/>
  <c r="N148" i="3"/>
  <c r="N147" i="3"/>
  <c r="N146" i="3"/>
  <c r="N145" i="3"/>
  <c r="N144" i="3"/>
  <c r="N143" i="3"/>
  <c r="N142" i="3"/>
  <c r="N141" i="3"/>
  <c r="N140" i="3"/>
  <c r="N139" i="3"/>
  <c r="N138" i="3"/>
  <c r="N137" i="3"/>
  <c r="N136" i="3"/>
  <c r="N135" i="3"/>
  <c r="N134" i="3"/>
  <c r="N133" i="3"/>
  <c r="N132" i="3"/>
  <c r="N131" i="3"/>
  <c r="N130" i="3"/>
  <c r="N129" i="3"/>
  <c r="N128" i="3"/>
  <c r="N127" i="3"/>
  <c r="N126" i="3"/>
  <c r="N125" i="3"/>
  <c r="N124" i="3"/>
  <c r="N123" i="3"/>
  <c r="N122" i="3"/>
  <c r="N121" i="3"/>
  <c r="N120" i="3"/>
  <c r="N119" i="3"/>
  <c r="N118" i="3"/>
  <c r="N117" i="3"/>
  <c r="N116" i="3"/>
  <c r="N115" i="3"/>
  <c r="N114" i="3"/>
  <c r="N113" i="3"/>
  <c r="N112" i="3"/>
  <c r="N111" i="3"/>
  <c r="N110" i="3"/>
  <c r="N109" i="3"/>
  <c r="N108" i="3"/>
  <c r="N107" i="3"/>
  <c r="N106" i="3"/>
  <c r="N105" i="3"/>
  <c r="N104" i="3"/>
  <c r="N103" i="3"/>
  <c r="N102" i="3"/>
  <c r="N101" i="3"/>
  <c r="N100" i="3"/>
  <c r="N99" i="3"/>
  <c r="N98" i="3"/>
  <c r="N97" i="3"/>
  <c r="N96" i="3"/>
  <c r="N95" i="3"/>
  <c r="N94" i="3"/>
  <c r="N93" i="3"/>
  <c r="N92" i="3"/>
  <c r="N91" i="3"/>
  <c r="N90" i="3"/>
  <c r="N89" i="3"/>
  <c r="N88" i="3"/>
  <c r="N87" i="3"/>
  <c r="N86" i="3"/>
  <c r="N85" i="3"/>
  <c r="N84" i="3"/>
  <c r="N83" i="3"/>
  <c r="N82" i="3"/>
  <c r="N81" i="3"/>
  <c r="N80" i="3"/>
  <c r="N79" i="3"/>
  <c r="N78" i="3"/>
  <c r="N77" i="3"/>
  <c r="N76" i="3"/>
  <c r="N75" i="3"/>
  <c r="N74" i="3"/>
  <c r="N73" i="3"/>
  <c r="N72" i="3"/>
  <c r="N71" i="3"/>
  <c r="N70" i="3"/>
  <c r="N69" i="3"/>
  <c r="N68" i="3"/>
  <c r="N67" i="3"/>
  <c r="N66" i="3"/>
  <c r="N65" i="3"/>
  <c r="N64" i="3"/>
  <c r="N63" i="3"/>
  <c r="N62" i="3"/>
  <c r="N61" i="3"/>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N9" i="3"/>
  <c r="N8" i="3"/>
  <c r="N7" i="3"/>
  <c r="N6" i="3"/>
  <c r="N5" i="3"/>
  <c r="N4" i="3"/>
  <c r="N3" i="3"/>
  <c r="N2" i="3"/>
  <c r="EX31" i="15"/>
  <c r="EX29"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tc={51F3C03D-D091-4DA8-86A8-CC92C58965A6}</author>
    <author>tc={94AF710C-91B8-422C-9558-1FE93B637F28}</author>
    <author>tc={FF777C2C-CFB7-4038-BBCE-2CB357C56090}</author>
    <author>tc={F57AC70F-A6F0-4E86-AE67-1E7A5C0CD6E5}</author>
  </authors>
  <commentList>
    <comment ref="AM4" authorId="0" shapeId="0" xr:uid="{51F3C03D-D091-4DA8-86A8-CC92C58965A6}">
      <text>
        <t>[Threaded comment]
Your version of Excel allows you to read this threaded comment; however, any edits to it will get removed if the file is opened in a newer version of Excel. Learn more: https://go.microsoft.com/fwlink/?linkid=870924
Comment:
    W 21- M 13- G 5- B 2</t>
      </text>
    </comment>
    <comment ref="AN4" authorId="1" shapeId="0" xr:uid="{94AF710C-91B8-422C-9558-1FE93B637F28}">
      <text>
        <t>[Threaded comment]
Your version of Excel allows you to read this threaded comment; however, any edits to it will get removed if the file is opened in a newer version of Excel. Learn more: https://go.microsoft.com/fwlink/?linkid=870924
Comment:
    W 26 - M 19</t>
      </text>
    </comment>
    <comment ref="A111" authorId="2" shapeId="0" xr:uid="{FF777C2C-CFB7-4038-BBCE-2CB357C56090}">
      <text>
        <t>[Threaded comment]
Your version of Excel allows you to read this threaded comment; however, any edits to it will get removed if the file is opened in a newer version of Excel. Learn more: https://go.microsoft.com/fwlink/?linkid=870924
Comment:
    Détails à fournir sur les coûts et les superficies, nombres de hangars construits</t>
      </text>
    </comment>
    <comment ref="A115" authorId="3" shapeId="0" xr:uid="{F57AC70F-A6F0-4E86-AE67-1E7A5C0CD6E5}">
      <text>
        <t>[Threaded comment]
Your version of Excel allows you to read this threaded comment; however, any edits to it will get removed if the file is opened in a newer version of Excel. Learn more: https://go.microsoft.com/fwlink/?linkid=870924
Comment:
    Activité à reclassifier</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<sst xmlns="http://schemas.openxmlformats.org/spreadsheetml/2006/main" count="20913" uniqueCount="3168">
  <si>
    <t>RAPPORT D’ACTIVITÉS DES PARTENAIRES – 5W SECTEUR ABRIS ET BIEN NON ALIMENTAIRE – HAITI</t>
  </si>
  <si>
    <t>INSTRUCTIONS</t>
  </si>
  <si>
    <t>Pour déclarer une activité terminée, planifiée ou en cours, vous devez vous rendre sur la fiche correspondant au secteur de l'activité et remplir les données correspondantes.</t>
  </si>
  <si>
    <t>Si l'activité appartient à plusieurs secteurs, vous devez remplir les informations correspondantes sur la feuille pour chacun des secteurs. Chaque feuille porte le nom d'un secteur.</t>
  </si>
  <si>
    <t>Comment mettre à jour les méta-données ?</t>
  </si>
  <si>
    <r>
      <rPr>
        <sz val="12"/>
        <color rgb="FF404040"/>
        <rFont val="Calibri"/>
        <family val="2"/>
        <charset val="1"/>
      </rPr>
      <t xml:space="preserve">Ce fichier Excel comporte </t>
    </r>
    <r>
      <rPr>
        <b/>
        <u/>
        <sz val="12"/>
        <color rgb="FF404040"/>
        <rFont val="Calibri"/>
        <family val="2"/>
        <charset val="1"/>
      </rPr>
      <t>plusieurs feuilles cachées (marquées en rouge) qui ne doivent JAMAIS être modifiées manuellement.</t>
    </r>
  </si>
  <si>
    <t>Ces feuilles cachées sont mises à jour lorsque vous cliquez sur Données - Tout mettre à jour (ce qui ne fonctionne pas dans toutes les versions d'Excel) et apportent depuis l'Internet des informations utiles pour remplir le modèle : noms de lieux, organisations, données HRP et cadre logique des secteurs.</t>
  </si>
  <si>
    <t>La colonne VHF sera remplie si le projet dispose de fonds VHF.</t>
  </si>
  <si>
    <t>Comment remplir les informations pour un secteur spécifique</t>
  </si>
  <si>
    <r>
      <rPr>
        <sz val="12"/>
        <color rgb="FF404040"/>
        <rFont val="Calibri"/>
        <family val="2"/>
        <charset val="1"/>
      </rPr>
      <t xml:space="preserve">Une activité déclarée (également appelée enregistrement ou rangée Excel) est associée à certaines organisations, </t>
    </r>
    <r>
      <rPr>
        <sz val="12"/>
        <color rgb="FFC9211E"/>
        <rFont val="Calibri"/>
        <family val="2"/>
        <charset val="1"/>
      </rPr>
      <t>à un seul lieu et à une seule activité sectorielle</t>
    </r>
    <r>
      <rPr>
        <sz val="12"/>
        <color rgb="FF404040"/>
        <rFont val="Calibri"/>
        <family val="2"/>
        <charset val="1"/>
      </rPr>
      <t>.</t>
    </r>
  </si>
  <si>
    <t>Si une activité similaire est mise en œuvre dans différents lieux ou si une certaine mise en œuvre comprend plusieurs activités sectorielles, il faut remplir autant de lignes que de lieux ou d'activités sectorielles.</t>
  </si>
  <si>
    <t>La même activité peut se dérouler sur plusieurs mois, auquel cas l'activité doit être déclarée pour tous les mois au cours desquels elle est mise en œuvre.</t>
  </si>
  <si>
    <t>Si, en remplissant (ou en ne remplissant pas) des valeurs dans la feuille Excel, la cellule apparaît en rouge, cela indique qu'il y a une erreur dans les données saisies. Passez la souris sur l'en-tête de la colonne (deuxième et troisième rangées) pour lire le texte de validation et voir quelle est l'erreur. Vous pouvez également consulter plus d'informations sur les données à saisir.</t>
  </si>
  <si>
    <t>Chaque secteur est livré par défaut avec 30 lignes, si vous devez ajouter de nouvelles lignes, faites-le normalement. Vous obtiendrez un message d'avertissement, mais les nouvelles lignes seront ajoutées.</t>
  </si>
  <si>
    <t>Vous ne pouvez pas supprimer des lignes, vous pouvez laisser les valeurs de toutes les colonnes vides pour une ligne donnée et cela sera interprété comme une absence de valeurs.</t>
  </si>
  <si>
    <t>Dates des rapports</t>
  </si>
  <si>
    <t>Deux dates importantes doivent être sélectionnées comme métadonnées ( points d'identification ) : la date de déclaration à laquelle l'enregistrement est créé et la date du mois au cours duquel l'activité correspondante est exécutée.</t>
  </si>
  <si>
    <t>Qui</t>
  </si>
  <si>
    <t>Toutes les activités doivent être associées à deux organisations : le leader et l'exécutant. S'il n'y a qu'une seule organisation, la même valeur doit être remplie dans les deux champs.</t>
  </si>
  <si>
    <t>Pour les projets rapportés dans le cadre du HRP, vous devez sélectionner l'organisation principale et le projet associé (seuls les organisations de ce secteur et les projets de cette organisation seront affichés). Pour les organisations de mise en œuvre, la valeur est gratuite et vous pouvez sélectionner n'importe laquelle des organisations rapportées.</t>
  </si>
  <si>
    <t>Pour les projets en dehors du HRP, les deux organisations responsables et les deux organisations chargées de la mise en œuvre doivent également être sélectionnées dans la liste complète des organisations. Aucun code de projet ne sera sélectionné.</t>
  </si>
  <si>
    <t>Pour les organisations, les donateurs ne doivent pas être spécifiés ou demander à être agrégés.</t>
  </si>
  <si>
    <t>Comment ajouter une nouvelle organisation si mon organisation ne figure pas dans la liste ?</t>
  </si>
  <si>
    <t xml:space="preserve">Le gestionnaire du secteur mettra à jour la liste des organisations et vous enverra un e-mail avec la notification. </t>
  </si>
  <si>
    <t>Où</t>
  </si>
  <si>
    <t>Chaque enregistrement est réalisé dans un lieu différent. Vous devez remplir autant de champs qu'il y a de lieux où se déroule l'activité.</t>
  </si>
  <si>
    <t xml:space="preserve">Il faut préciser le lieu et la commune de l'activité. </t>
  </si>
  <si>
    <t>En outre, vous devez sélectionner soit la commune, soit les coordonnées où se déroule l'activité (l'une ou l'autre indistinctement).</t>
  </si>
  <si>
    <t>Il est souhaitable d'indiquer le type de collectivité et le nom du lieu ou de la collectivité où l'activité est exercée. Le nom peut inclure l'adresse de l'emplacement.</t>
  </si>
  <si>
    <t>Si l'activité se déroule dans un espace ou un centre communautaire, un établissement de santé ou un espace d'hébergement temporaire, y compris un Point d'accueil social intégré (PASI), vous devez indiquer le nom de cet espace dans la colonne correspondante. Si l'activité ne se déroule pas dans un établissement, le nom de la collectivité doit être indiqué.</t>
  </si>
  <si>
    <t>Quoi</t>
  </si>
  <si>
    <t>L'activité sectorielle correspondant à l'enregistrement déclaré doit être sélectionnée. Si plusieurs activités sectorielles sont réalisées dans l'exercice de cette activité, un enregistrement doit être créé pour chacune d'elles.</t>
  </si>
  <si>
    <t>Une fois que vous avez sélectionné l'activité sectorielle, l'indicateur sectoriel qui lui est associé apparaît. Vous devrez remplir ce que l'activité a réalisé pour cet indicateur au cours de ce mois. Il ne sera pas nécessaire de signaler le cumulatif car il peut être consulté à partir des enregistrements précédents (voir la section Quand pour plus de détails).</t>
  </si>
  <si>
    <t>Quand</t>
  </si>
  <si>
    <t>Idéalement, les champs relatifs au début et à la fin de l'activité devraient être remplis. Si l'activité est réalisée sur plusieurs mois, indiquez le premier jour de l'année où l'activité a été réalisée et le dernier jour à réaliser (ces dates ne doivent pas nécessairement être celles du mois faisant l'objet du rapport).</t>
  </si>
  <si>
    <t>Il est obligatoire d'indiquer le statut de l'activité, à savoir si elle est planifiée dans le futur, en cours d'exécution pendant le mois de référence ou si elle est terminée et appartient aux mois précédents.</t>
  </si>
  <si>
    <t>Il est important de noter que toutes les activités rapportées dans le passé doivent être mises à jour. 
Par exemple, il y a une activité qui est exécutée pendant les mois de mai, juin et juillet. En option, jusqu'en mai, je peux déclarer l'activité avec une date de déclaration dans les trois mois et un statut "Planifié". Si je choisis de le faire, lorsque je ferai mon rapport en mai, je devrai mettre à jour le statut à "En cours" et actualiser certaines données telles que les personnes assistées. En juin, je devrai ajouter un enregistrement supplémentaire avec le statut "En cours". Il y aura donc deux enregistrements pour cette activité dans deux mois différents. De même en juillet. En août, dès que l'activité sera terminée, je devrai mettre à jour les trois enregistrements précédents en leur donnant le statut "Terminé".</t>
  </si>
  <si>
    <r>
      <rPr>
        <sz val="12"/>
        <color rgb="FF404040"/>
        <rFont val="Calibri"/>
        <family val="2"/>
        <charset val="1"/>
      </rPr>
      <t xml:space="preserve">De cette façon, le rapport mensuel est </t>
    </r>
    <r>
      <rPr>
        <b/>
        <sz val="14"/>
        <color rgb="FF404040"/>
        <rFont val="Calibri"/>
        <family val="2"/>
        <charset val="1"/>
      </rPr>
      <t xml:space="preserve">cumulatif </t>
    </r>
    <r>
      <rPr>
        <sz val="12"/>
        <color rgb="FF404040"/>
        <rFont val="Calibri"/>
        <family val="2"/>
        <charset val="1"/>
      </rPr>
      <t>et comprendra toutes les activités depuis le début de l'année, de sorte que les enregistrements peuvent être modifiés au fur et à mesure des activités.</t>
    </r>
  </si>
  <si>
    <t>Pour qui</t>
  </si>
  <si>
    <t>La première chose à faire est d'indiquer si, dans ce registre, nous faisons état de bénéficiaires récurrents (qui ont bénéficié de l'activité les mois précédents) ou de nouveaux bénéficiaires (qui accèdent à l'activité pour la première fois).</t>
  </si>
  <si>
    <t>Si une activité a les deux (bénéficiaires récurrents et nouveaux), il faut créer deux registres avec les mêmes organisations, lieu, activité sectorielle... Et détailler dans chaque cas lequel est atteint pour l'indicateur sectoriel et les personnes atteintes de ce type (nouveaux ou récurrents).</t>
  </si>
  <si>
    <t>Trois blocs d'informations doivent être rapportés : le nombre de personnes atteintes, le nombre de personnes atteintes de chaque groupe vulnérable indiqué et les personnes atteintes de chaque désagrégation par sexe et par âge. Cette information est obligatoire ; s'il n'y a pas de bénéficiaires de quelque type que ce soit, il faut remplir la case zéro pour valider que l'information a été examinée et qu'il n'y a effectivement aucun bénéficiaire dans cette catégorie.</t>
  </si>
  <si>
    <t>Il est validé que le nombre total de personnes atteintes est égal à la somme de tous les désagrégats.</t>
  </si>
  <si>
    <t>Commentaires</t>
  </si>
  <si>
    <t>Si vous avez des commentaires supplémentaires sur l'activité, veuillez remplir ce champ avec les informations supplémentaires.</t>
  </si>
  <si>
    <t>Validation des données</t>
  </si>
  <si>
    <t>Une fois que vous avez entièrement rempli le modèle avec tous les champs obligatoires, enregistrez le fichier et vous pouvez cliquer sur "Mettre à jour tout" dans le menu des données.</t>
  </si>
  <si>
    <t>Après quelques instants, la feuille rouge intitulée "ERREURS" affichera les éventuelles erreurs du rapport afin que vous puissiez les corriger.</t>
  </si>
  <si>
    <t>Réparez les erreurs, enregistrez à nouveau le fichier et recommencez l'étape 1 jusqu'à ce qu'il n'y ait plus d'erreurs à réparer.</t>
  </si>
  <si>
    <t>Support technique et contact</t>
  </si>
  <si>
    <t xml:space="preserve">Pour un soutien supplémentaire, contactez le gestionnaire d’information du secteur. </t>
  </si>
  <si>
    <t xml:space="preserve">Sani Ibrahim             mahaibrahim@iom.int     </t>
  </si>
  <si>
    <t>Assistance_abris_site_IDP</t>
  </si>
  <si>
    <t>QUI</t>
  </si>
  <si>
    <t>QUAND</t>
  </si>
  <si>
    <t>OÙ</t>
  </si>
  <si>
    <t>POUR QUI (Bénéficiaires)</t>
  </si>
  <si>
    <t>OBSERVATIONS</t>
  </si>
  <si>
    <t xml:space="preserve">Informations sur l'identité de l'organisation qui execute le projet - Une activité par ligne </t>
  </si>
  <si>
    <t>TRANSFERTS MONETAIRES</t>
  </si>
  <si>
    <t>Mois de rapportage</t>
  </si>
  <si>
    <t>Organisation implémentant les activités</t>
  </si>
  <si>
    <t>Si votre organisation n'est pas dans la liste, veuillez la précisez ici.</t>
  </si>
  <si>
    <t>Bailleur de fonds</t>
  </si>
  <si>
    <t>Secteur d’activité</t>
  </si>
  <si>
    <t>Type d'activité</t>
  </si>
  <si>
    <r>
      <t xml:space="preserve">Indicateurs (HRP 2024)
</t>
    </r>
    <r>
      <rPr>
        <i/>
        <sz val="8"/>
        <color rgb="FF000000"/>
        <rFont val="Arial Narrow"/>
        <family val="2"/>
      </rPr>
      <t>Champ automatique, ne rien saisir</t>
    </r>
  </si>
  <si>
    <t>Crise couverte</t>
  </si>
  <si>
    <r>
      <t xml:space="preserve">Description de l'activité
</t>
    </r>
    <r>
      <rPr>
        <i/>
        <sz val="10"/>
        <color rgb="FF000000"/>
        <rFont val="Arial Narrow"/>
        <family val="2"/>
        <charset val="1"/>
      </rPr>
      <t>si distribution de BNA indiquer les articles et la quantité par article</t>
    </r>
  </si>
  <si>
    <t>Quantité</t>
  </si>
  <si>
    <t>Si assistance au loyer ou aide au transport, indiquer la commune de départ</t>
  </si>
  <si>
    <t>Si assistance au loyer ou aide au transport, indiquer la commune d'arrivée</t>
  </si>
  <si>
    <t>Si construction ou réhabilitation, est-ce qu'il y a l'installation d'un impluvium</t>
  </si>
  <si>
    <t>Coût de la réhabilitation ou de la construction en USD</t>
  </si>
  <si>
    <t>Si construction quelle est la surface en m2</t>
  </si>
  <si>
    <t xml:space="preserve">% accomplie  sur le projet total </t>
  </si>
  <si>
    <t>Transferts monétaires   (OUI ou NON)</t>
  </si>
  <si>
    <t>SI transfert monétaire CONDITIONEL OU INCONDITIONEL</t>
  </si>
  <si>
    <t xml:space="preserve">Si transfert monétaire, indiquer le prestataire de service financier  s'il y a lieu </t>
  </si>
  <si>
    <t>Montant du transfert</t>
  </si>
  <si>
    <r>
      <rPr>
        <b/>
        <sz val="10"/>
        <color rgb="FF000000"/>
        <rFont val="Arial Narrow"/>
        <family val="2"/>
      </rPr>
      <t xml:space="preserve">Devise du  transfert </t>
    </r>
    <r>
      <rPr>
        <b/>
        <sz val="8"/>
        <color rgb="FF000000"/>
        <rFont val="Arial Narrow"/>
        <family val="2"/>
      </rPr>
      <t>(en Gourdes ou en USD)</t>
    </r>
  </si>
  <si>
    <t xml:space="preserve"> Mécanisme de transfert : </t>
  </si>
  <si>
    <t>Date de début dd-mm-yyyy</t>
  </si>
  <si>
    <t>Date de fin dd-mm-yyyy</t>
  </si>
  <si>
    <t>Statut de l'activité</t>
  </si>
  <si>
    <t>Département</t>
  </si>
  <si>
    <t>Commune</t>
  </si>
  <si>
    <t>Section Communale</t>
  </si>
  <si>
    <t>Localité</t>
  </si>
  <si>
    <t xml:space="preserve">Si activitéssur site spontané, indiquer le site </t>
  </si>
  <si>
    <t>Si le site n'existe pas dans la liste, veuillez l'indiquer ici</t>
  </si>
  <si>
    <t>Ménages</t>
  </si>
  <si>
    <t>Total bénéficiaires</t>
  </si>
  <si>
    <t>Hommes</t>
  </si>
  <si>
    <t>Femmes</t>
  </si>
  <si>
    <t>Garcons</t>
  </si>
  <si>
    <t>Filles</t>
  </si>
  <si>
    <t>Personnes vivant avec handicap</t>
  </si>
  <si>
    <t>Personnes de plus de 60 ans</t>
  </si>
  <si>
    <t>Problématique d'accés</t>
  </si>
  <si>
    <t>Autres commentaires</t>
  </si>
  <si>
    <t>ACTED</t>
  </si>
  <si>
    <t xml:space="preserve">Objectif </t>
  </si>
  <si>
    <t>Secteur d'activité</t>
  </si>
  <si>
    <t xml:space="preserve">Actvitiés </t>
  </si>
  <si>
    <t xml:space="preserve">Indicateur </t>
  </si>
  <si>
    <t>Assurer l’accès immédiat (1 à 3 mois) à une réponse d’abris et BNA pour les ménages déplacés internes, les familles d'accueil et les autres ménages plus vulnérables affectés par un choc donné</t>
  </si>
  <si>
    <t>Assistance personnes déplacées ou famille d'accueil</t>
  </si>
  <si>
    <t xml:space="preserve">Distribution de Kits d'abris d'urgence ( Bâches et kits d'installation) </t>
  </si>
  <si>
    <t>Nombre de personnes (désagrégées par sexe et âge), ayant bénéficié d’une assistance en abris en nature ou en espèces.  (distribution kits abris d'urgence, assistance familles d'accueils)</t>
  </si>
  <si>
    <t xml:space="preserve">Assiantance en CASH auprès des familles d'acceuils </t>
  </si>
  <si>
    <t xml:space="preserve">Assistance en CASH pour abris d'urgence </t>
  </si>
  <si>
    <t xml:space="preserve">Distrution de Biens Non alimentaire ( Natte, kit cuisine, lampe solaire, couverture, jerry cans) </t>
  </si>
  <si>
    <t>Nombre de personnes (désagrégées par sexe et âge) ayant bénéficié de biens non alimentaires en nature ou en espèces ( couverture, jerry cans, kit cuisine, natte, lampe solaire</t>
  </si>
  <si>
    <t xml:space="preserve">Distribution CASH pour l'assistance aux loyers </t>
  </si>
  <si>
    <t>Nombre de personnes ayant bénéficié d'une  assistance aux loyer en espèce</t>
  </si>
  <si>
    <t xml:space="preserve"> Décongestionner et améliorer les conditions de vie dans les sites de personnes déplacées internes afin de réduire les risques de protection et la propagation des maladies</t>
  </si>
  <si>
    <t xml:space="preserve">Réhabilation espace site de personnes déplacées (éclairage, création espace pour la cusine, séparation homme /femme, insatallation de bâches pour abris collectifs, réparation toiture, porte fenêtre, mûrs ) </t>
  </si>
  <si>
    <t>Nombre de personnes bénéficiant de l'amélioration des conditions de vie dans le site</t>
  </si>
  <si>
    <t xml:space="preserve">Évaluation pour connaitre les besoins d'amélioration du site </t>
  </si>
  <si>
    <t xml:space="preserve">Assistance en transport pour aider à rejoindre une famille d'acceuil en province </t>
  </si>
  <si>
    <t>Nombre de personnes qui bénéficient d'une assistance en transport afin de rejoindre une famille d'acceuil en dehors de la metropolitaine.</t>
  </si>
  <si>
    <t>Améliorer l'accès au logement digne et décent en utilisant des techniques de réhabilitation locale qui permettent aux bénéficiaires une transition vers les solutions durables.</t>
  </si>
  <si>
    <t xml:space="preserve">Construction/ Réhabilitation maison </t>
  </si>
  <si>
    <t>Construction de maisons type maçonnerie chaînée Core House</t>
  </si>
  <si>
    <t>Nombre de personnes vivant dans la péninsule Sud ou affecté par la violence de gang ayant bénéficié d'une construction ou réhabilitation qui respecte les techniques de construction résiliantes/durables</t>
  </si>
  <si>
    <t>Construction de maisons type maçonnerie chaînée Full  House</t>
  </si>
  <si>
    <t>Construction de maison type TECLA  Core  House</t>
  </si>
  <si>
    <t>Construction de maisons  type TECLA  Full  House</t>
  </si>
  <si>
    <t>Auto construction assisté</t>
  </si>
  <si>
    <t xml:space="preserve">Réhabilitation / renforcement de maisons </t>
  </si>
  <si>
    <t xml:space="preserve">Formation </t>
  </si>
  <si>
    <t>Formation en technique de construction / Bénéficiaires</t>
  </si>
  <si>
    <t>Nombre de personnes formées sur les techniques de constructions durables/résilientes, incluant les formations et support aux autorités locales.</t>
  </si>
  <si>
    <t>Formation en technique de construction / Boss</t>
  </si>
  <si>
    <t>Formation en technique de construction et support aux autorités locales</t>
  </si>
  <si>
    <t>Renforcer la préparation aux catastrophes et la capacité de réaction en améliorant l'accès à des sites d'évacuation sûrs et dignes, tout en prépositionnant des stocks d'urgence en BNA et en renforçant la gestion des stocks et les capacités de distribution, garantissant ainsi une réponse humanitaire plus efficace et plus efficiente en temps de crise.</t>
  </si>
  <si>
    <t>Abris d'évacuation d'urgence</t>
  </si>
  <si>
    <t>Réhabilitation abris d'évacuation d'urgence</t>
  </si>
  <si>
    <t>Nombre d'abris d'évacuation d'urgence réhabilités incluant les formations des comités locaux</t>
  </si>
  <si>
    <t>Construction abris d'évacuation d'urgence</t>
  </si>
  <si>
    <t>Formation sur la gestion des abris d'évacuation d'urgence</t>
  </si>
  <si>
    <t xml:space="preserve">Prépositionnement BNA </t>
  </si>
  <si>
    <t xml:space="preserve">BNA prépositionné en cas de choc </t>
  </si>
  <si>
    <t>Nombre de personnes pouvant bénéficier de BNA prépositionnés en cas de choc.</t>
  </si>
  <si>
    <t>OSS 2.1: Renforcer la résilience des populations et leurs capacités à faire face aux chocs</t>
  </si>
  <si>
    <t>OSS 2.2: Soutenir les institutions nationales, départementales, communales, locales impliquées dans la gestion des risques et désastres en vue de renforcer leurs capacités d’action et de coordination dans les domaines de la i) prévention et atténuation, ii) préparation, iii) évaluation et réponse aux catastrophes</t>
  </si>
  <si>
    <r>
      <rPr>
        <b/>
        <sz val="10"/>
        <color rgb="FF000000"/>
        <rFont val="Calibri Light"/>
        <family val="2"/>
        <scheme val="major"/>
      </rPr>
      <t>OSS 1.1</t>
    </r>
    <r>
      <rPr>
        <sz val="10"/>
        <color rgb="FF000000"/>
        <rFont val="Calibri Light"/>
        <family val="2"/>
        <scheme val="major"/>
      </rPr>
      <t>: Fournir une assistance humanitaire multisectorielle vitale pour au moins 1,000,000 de personnes affectées par un choc ou une crise récents (insécurité alimentaire, mouvements de populations, aléas naturels et maladies à potentiels épidémique) à travers des interventions d’urgence sensible au genre, à l’âge et au handicap</t>
    </r>
  </si>
  <si>
    <r>
      <rPr>
        <b/>
        <sz val="10"/>
        <rFont val="Calibri Light"/>
        <family val="2"/>
        <scheme val="major"/>
      </rPr>
      <t>OSS 1.2:</t>
    </r>
    <r>
      <rPr>
        <sz val="10"/>
        <rFont val="Calibri Light"/>
        <family val="2"/>
        <scheme val="major"/>
      </rPr>
      <t xml:space="preserve"> Renforcer l’accès aux biens et services essentiels pour 1 500 000 personnes vulnérables affectées par des effets prolongés des chocs, en tenant compte du genre, de l‘âge et du handicap</t>
    </r>
  </si>
  <si>
    <r>
      <rPr>
        <b/>
        <sz val="10"/>
        <color rgb="FF000000"/>
        <rFont val="Calibri"/>
        <family val="2"/>
        <scheme val="minor"/>
      </rPr>
      <t>HRP 1.1.1</t>
    </r>
    <r>
      <rPr>
        <sz val="10"/>
        <color rgb="FF000000"/>
        <rFont val="Calibri"/>
        <family val="2"/>
        <scheme val="minor"/>
      </rPr>
      <t xml:space="preserve"> Nombre de personnes (désagrégées par sexe et âge), y compris les déplacés ayant bénéficié d’abris d’urgence à travers une assistance en nature ou en espèces</t>
    </r>
  </si>
  <si>
    <r>
      <rPr>
        <b/>
        <sz val="10"/>
        <color rgb="FF000000"/>
        <rFont val="Calibri"/>
        <family val="2"/>
        <scheme val="minor"/>
      </rPr>
      <t xml:space="preserve">HRP 1.1.2 </t>
    </r>
    <r>
      <rPr>
        <sz val="10"/>
        <color rgb="FF000000"/>
        <rFont val="Calibri"/>
        <family val="2"/>
        <scheme val="minor"/>
      </rPr>
      <t>Nombre de personnes (désagrégées par sexe et âge) ayant bénéficié de biens non alimentaire</t>
    </r>
  </si>
  <si>
    <r>
      <rPr>
        <b/>
        <sz val="10"/>
        <color rgb="FF000000"/>
        <rFont val="Calibri"/>
        <family val="2"/>
        <scheme val="minor"/>
      </rPr>
      <t>HRP 1.2.2</t>
    </r>
    <r>
      <rPr>
        <sz val="10"/>
        <color rgb="FF000000"/>
        <rFont val="Calibri"/>
        <family val="2"/>
        <scheme val="minor"/>
      </rPr>
      <t xml:space="preserve"> Nombre personnes déplacées/retournées depuis moins de 12 mois ainsi que les personnes vulnérables de la communauté hôte ayant reçu une assistance en abris (en espèce ou en nature)</t>
    </r>
  </si>
  <si>
    <r>
      <rPr>
        <b/>
        <sz val="10"/>
        <color rgb="FF000000"/>
        <rFont val="Calibri"/>
        <family val="2"/>
        <scheme val="minor"/>
      </rPr>
      <t xml:space="preserve">HRP 2.1.1 </t>
    </r>
    <r>
      <rPr>
        <sz val="10"/>
        <color rgb="FF000000"/>
        <rFont val="Calibri"/>
        <family val="2"/>
        <scheme val="minor"/>
      </rPr>
      <t>Nombre de personnes ayant bénéficié d'une construction ou réhabilitation qui respectent les directives gouvermentales</t>
    </r>
  </si>
  <si>
    <r>
      <rPr>
        <b/>
        <sz val="10"/>
        <color rgb="FF000000"/>
        <rFont val="Calibri"/>
        <family val="2"/>
        <scheme val="minor"/>
      </rPr>
      <t>HRP 2.1.2</t>
    </r>
    <r>
      <rPr>
        <sz val="10"/>
        <color rgb="FF000000"/>
        <rFont val="Calibri"/>
        <family val="2"/>
        <scheme val="minor"/>
      </rPr>
      <t xml:space="preserve"> Nombre de personnes formées sur les techniques de constructions durables/résilientes</t>
    </r>
  </si>
  <si>
    <r>
      <rPr>
        <b/>
        <sz val="10"/>
        <color rgb="FF000000"/>
        <rFont val="Calibri"/>
        <family val="2"/>
        <scheme val="minor"/>
      </rPr>
      <t>HRP 2.2.1</t>
    </r>
    <r>
      <rPr>
        <sz val="10"/>
        <color rgb="FF000000"/>
        <rFont val="Calibri"/>
        <family val="2"/>
        <scheme val="minor"/>
      </rPr>
      <t xml:space="preserve"> Nombre de personnes formées sur la gestion des abris d'évacuation collectifs</t>
    </r>
  </si>
  <si>
    <r>
      <rPr>
        <b/>
        <sz val="10"/>
        <color rgb="FFC00000"/>
        <rFont val="Calibri"/>
        <family val="2"/>
        <scheme val="minor"/>
      </rPr>
      <t>Non HRP</t>
    </r>
    <r>
      <rPr>
        <sz val="10"/>
        <color rgb="FFC00000"/>
        <rFont val="Calibri"/>
        <family val="2"/>
        <scheme val="minor"/>
      </rPr>
      <t xml:space="preserve"> Nombre d'abris d'évacuation d'urgence construit ou réhabilité</t>
    </r>
  </si>
  <si>
    <t>#adm1+name</t>
  </si>
  <si>
    <t>#adm1+code</t>
  </si>
  <si>
    <t>adm1</t>
  </si>
  <si>
    <t>adm2</t>
  </si>
  <si>
    <t>Column1</t>
  </si>
  <si>
    <t>ADM2_FR</t>
  </si>
  <si>
    <t>ADM3_FR</t>
  </si>
  <si>
    <t>Column12</t>
  </si>
  <si>
    <t>Column2</t>
  </si>
  <si>
    <t>#adm2+name</t>
  </si>
  <si>
    <t>#adm2+code</t>
  </si>
  <si>
    <t>#meta+check_adm2code_adm3name</t>
  </si>
  <si>
    <t>#adm3+name</t>
  </si>
  <si>
    <t>#adm3+code</t>
  </si>
  <si>
    <t>#location+geo+latitude</t>
  </si>
  <si>
    <t>#location+geo+longitude</t>
  </si>
  <si>
    <t>Artibonite</t>
  </si>
  <si>
    <t>HT05</t>
  </si>
  <si>
    <t>Anse Rouge</t>
  </si>
  <si>
    <t>Abricots</t>
  </si>
  <si>
    <t>1re Section Anse du Clerc</t>
  </si>
  <si>
    <t>Jeremie</t>
  </si>
  <si>
    <t>HT0811</t>
  </si>
  <si>
    <t>HT0812</t>
  </si>
  <si>
    <t>HT0812-01</t>
  </si>
  <si>
    <t>Centre</t>
  </si>
  <si>
    <t>HT06</t>
  </si>
  <si>
    <t>Desdunes</t>
  </si>
  <si>
    <t>2e Section Balisiers</t>
  </si>
  <si>
    <t>HT0812-02</t>
  </si>
  <si>
    <t>Grande_Anse</t>
  </si>
  <si>
    <t>HT08</t>
  </si>
  <si>
    <t>Dessalines</t>
  </si>
  <si>
    <t>3e Section Danglise</t>
  </si>
  <si>
    <t>Bonbon</t>
  </si>
  <si>
    <t>HT0813</t>
  </si>
  <si>
    <t>HT0812-03</t>
  </si>
  <si>
    <t>Nippes</t>
  </si>
  <si>
    <t>HT10</t>
  </si>
  <si>
    <t>Ennery</t>
  </si>
  <si>
    <t>4e Section la Seringue</t>
  </si>
  <si>
    <t>Moron</t>
  </si>
  <si>
    <t>HT0814</t>
  </si>
  <si>
    <t>HT0812-04</t>
  </si>
  <si>
    <t>Nord</t>
  </si>
  <si>
    <t>HT03</t>
  </si>
  <si>
    <t>Gonaïves</t>
  </si>
  <si>
    <t>Acul_du_Nord</t>
  </si>
  <si>
    <t>1re Section Camp-Louise</t>
  </si>
  <si>
    <t>Chambellan</t>
  </si>
  <si>
    <t>HT0815</t>
  </si>
  <si>
    <t>Anse d'Hainault</t>
  </si>
  <si>
    <t>HT0821</t>
  </si>
  <si>
    <t>1re Section Grandoit</t>
  </si>
  <si>
    <t>HT0821-01</t>
  </si>
  <si>
    <t>Nord_Est</t>
  </si>
  <si>
    <t>HT04</t>
  </si>
  <si>
    <t>Grande Saline</t>
  </si>
  <si>
    <t>2e Section Bas de l'Acul (Basse Plaine)</t>
  </si>
  <si>
    <t>2e Section Boudon</t>
  </si>
  <si>
    <t>HT0821-02</t>
  </si>
  <si>
    <t>Nord_Ouest</t>
  </si>
  <si>
    <t>HT09</t>
  </si>
  <si>
    <t>Gros Morne</t>
  </si>
  <si>
    <t>3e Section Mornet</t>
  </si>
  <si>
    <t>Dame Marie</t>
  </si>
  <si>
    <t>HT0822</t>
  </si>
  <si>
    <t>3e Section Îlet a Pierre Joseph</t>
  </si>
  <si>
    <t>HT0821-03</t>
  </si>
  <si>
    <t>Sud</t>
  </si>
  <si>
    <t>HT07</t>
  </si>
  <si>
    <t>L'Estère</t>
  </si>
  <si>
    <t>4e Section Grande Ravine</t>
  </si>
  <si>
    <t>Les Irois</t>
  </si>
  <si>
    <t>HT0823</t>
  </si>
  <si>
    <t>4e Section Mandou</t>
  </si>
  <si>
    <t>HT0821-04</t>
  </si>
  <si>
    <t>Sud_Est</t>
  </si>
  <si>
    <t>HT02</t>
  </si>
  <si>
    <t>La Chapelle</t>
  </si>
  <si>
    <t>5e Section Coupe à David</t>
  </si>
  <si>
    <t>Corail</t>
  </si>
  <si>
    <t>HT0831</t>
  </si>
  <si>
    <t>Anse-a-Veau</t>
  </si>
  <si>
    <t>HT1021</t>
  </si>
  <si>
    <t>1re Section Baconnois-Grand-Fond</t>
  </si>
  <si>
    <t>HT1021-01</t>
  </si>
  <si>
    <t>Ouest</t>
  </si>
  <si>
    <t>HT01</t>
  </si>
  <si>
    <t>Marmelade</t>
  </si>
  <si>
    <t>6e Section Soufrière</t>
  </si>
  <si>
    <t>Roseaux</t>
  </si>
  <si>
    <t>HT0832</t>
  </si>
  <si>
    <t>2e Section Grande-Riviere-Joly</t>
  </si>
  <si>
    <t>HT1021-02</t>
  </si>
  <si>
    <t>Petite Rivière de l'Artibonite</t>
  </si>
  <si>
    <t>Anse_a_Galets</t>
  </si>
  <si>
    <t>1re Section Palma</t>
  </si>
  <si>
    <t>Beaumont</t>
  </si>
  <si>
    <t>HT0833</t>
  </si>
  <si>
    <t>3e Section Saut du Baril</t>
  </si>
  <si>
    <t>HT1021-03</t>
  </si>
  <si>
    <t>Saint-Marc</t>
  </si>
  <si>
    <t>2e Section Petite Source</t>
  </si>
  <si>
    <t>Pestel</t>
  </si>
  <si>
    <t>HT0834</t>
  </si>
  <si>
    <t>Aquin</t>
  </si>
  <si>
    <t>HT0731</t>
  </si>
  <si>
    <t>1re Section Macean</t>
  </si>
  <si>
    <t>HT0731-01</t>
  </si>
  <si>
    <t>Saint-Michel de l'Attalaye</t>
  </si>
  <si>
    <t>3e Section Grande Source</t>
  </si>
  <si>
    <t>Miragoane</t>
  </si>
  <si>
    <t>HT1011</t>
  </si>
  <si>
    <t>2e Section Bellevue</t>
  </si>
  <si>
    <t>HT0731-02</t>
  </si>
  <si>
    <t>Terre Neuve</t>
  </si>
  <si>
    <t>4e Section Grand Lagon</t>
  </si>
  <si>
    <t>Petite Riviere de Nippes</t>
  </si>
  <si>
    <t>HT1012</t>
  </si>
  <si>
    <t>3e Section Brodequin</t>
  </si>
  <si>
    <t>HT0731-03</t>
  </si>
  <si>
    <t>5e Section Picmy</t>
  </si>
  <si>
    <t>Fonds des Negres</t>
  </si>
  <si>
    <t>HT1013</t>
  </si>
  <si>
    <t>4e Section Flamands</t>
  </si>
  <si>
    <t>HT0731-04</t>
  </si>
  <si>
    <t>Belladère</t>
  </si>
  <si>
    <t>6e Section Petite Anse</t>
  </si>
  <si>
    <t>Paillant</t>
  </si>
  <si>
    <t>HT1014</t>
  </si>
  <si>
    <t>5e Section Mare a Coiffe</t>
  </si>
  <si>
    <t>HT0731-05</t>
  </si>
  <si>
    <t>Boucan Carré</t>
  </si>
  <si>
    <t>Anse_Hainault</t>
  </si>
  <si>
    <t>6e Section La Colline</t>
  </si>
  <si>
    <t>HT0731-06</t>
  </si>
  <si>
    <t>Cerca Carvajal</t>
  </si>
  <si>
    <t>Petit Trou de Nippes</t>
  </si>
  <si>
    <t>HT1022</t>
  </si>
  <si>
    <t>7e Section Frangipane</t>
  </si>
  <si>
    <t>HT0731-07</t>
  </si>
  <si>
    <t>Cerca La Source</t>
  </si>
  <si>
    <t>3e Section Îlet à Pierre Joseph</t>
  </si>
  <si>
    <t>L'Asile</t>
  </si>
  <si>
    <t>HT1023</t>
  </si>
  <si>
    <t>8e Section Colline a Mongons</t>
  </si>
  <si>
    <t>HT0731-08</t>
  </si>
  <si>
    <t>Hinche</t>
  </si>
  <si>
    <t>Arnaud</t>
  </si>
  <si>
    <t>HT1024</t>
  </si>
  <si>
    <t>9e Section Fond des Blancs</t>
  </si>
  <si>
    <t>HT0731-09</t>
  </si>
  <si>
    <t>Lascahobas</t>
  </si>
  <si>
    <t>Anse_Rouge</t>
  </si>
  <si>
    <t>1re Section l'Arbre</t>
  </si>
  <si>
    <t>Plaisance du Sud</t>
  </si>
  <si>
    <t>HT1025</t>
  </si>
  <si>
    <t>10e Section Guirand</t>
  </si>
  <si>
    <t>HT0731-10</t>
  </si>
  <si>
    <t>Maïssade</t>
  </si>
  <si>
    <t>2e Section Sources Chaudes</t>
  </si>
  <si>
    <t>Baraderes</t>
  </si>
  <si>
    <t>HT1031</t>
  </si>
  <si>
    <t>1re Section Baconnois-Barreau</t>
  </si>
  <si>
    <t>HT1024-01</t>
  </si>
  <si>
    <t>Mirebalais</t>
  </si>
  <si>
    <t>Anse_a_Foleur</t>
  </si>
  <si>
    <t>1re Section Bas de Sainte Anne</t>
  </si>
  <si>
    <t>Grand-Boucan</t>
  </si>
  <si>
    <t>HT1032</t>
  </si>
  <si>
    <t>2e Section Baquet</t>
  </si>
  <si>
    <t>HT1024-02</t>
  </si>
  <si>
    <t>Saut d'Eau</t>
  </si>
  <si>
    <t>2e Section Mayance</t>
  </si>
  <si>
    <t>Port-de-Paix</t>
  </si>
  <si>
    <t>HT0911</t>
  </si>
  <si>
    <t>3e Section Arnaud (Morcou)</t>
  </si>
  <si>
    <t>HT1024-03</t>
  </si>
  <si>
    <t>Savanette</t>
  </si>
  <si>
    <t>3e Section Cotes de Fer</t>
  </si>
  <si>
    <t>La Tortue</t>
  </si>
  <si>
    <t>HT0912</t>
  </si>
  <si>
    <t>Arniquet</t>
  </si>
  <si>
    <t>HT0723</t>
  </si>
  <si>
    <t>1re Section Lazarre</t>
  </si>
  <si>
    <t>HT0723-01</t>
  </si>
  <si>
    <t>Thomassique</t>
  </si>
  <si>
    <t>Anse_a_Pitre</t>
  </si>
  <si>
    <t>1re Section Boucan Guillaume</t>
  </si>
  <si>
    <t>Bassin Bleu</t>
  </si>
  <si>
    <t>HT0913</t>
  </si>
  <si>
    <t>2e Section Anse a Drick</t>
  </si>
  <si>
    <t>HT0723-02</t>
  </si>
  <si>
    <t>Thomonde</t>
  </si>
  <si>
    <t>2e Section Bois d'Orme</t>
  </si>
  <si>
    <t>Chamsolme</t>
  </si>
  <si>
    <t>HT0914</t>
  </si>
  <si>
    <t>3e Section d'Arniquet</t>
  </si>
  <si>
    <t>HT0723-03</t>
  </si>
  <si>
    <t>Anse_a_Veau</t>
  </si>
  <si>
    <t>Saint-Louis du Nord</t>
  </si>
  <si>
    <t>HT0921</t>
  </si>
  <si>
    <t>1re Section Gerin ou Mouton</t>
  </si>
  <si>
    <t>HT1031-01</t>
  </si>
  <si>
    <t>2e Section Grande-Rivière-Joly</t>
  </si>
  <si>
    <t>Anse-a-Foleur</t>
  </si>
  <si>
    <t>HT0922</t>
  </si>
  <si>
    <t>2e Section Tete d'Eau</t>
  </si>
  <si>
    <t>HT1031-02</t>
  </si>
  <si>
    <t>Mole Saint Nicolas</t>
  </si>
  <si>
    <t>HT0931</t>
  </si>
  <si>
    <t>3e Section Fond Tortue</t>
  </si>
  <si>
    <t>HT1031-03</t>
  </si>
  <si>
    <t>Baie de Henne</t>
  </si>
  <si>
    <t>HT0932</t>
  </si>
  <si>
    <t>4e Section la Plaine</t>
  </si>
  <si>
    <t>HT1031-04</t>
  </si>
  <si>
    <t>1re Section Macéan</t>
  </si>
  <si>
    <t>Bombardopolis</t>
  </si>
  <si>
    <t>HT0933</t>
  </si>
  <si>
    <t>5e Section Riviere Salee</t>
  </si>
  <si>
    <t>HT1031-05</t>
  </si>
  <si>
    <t>Jean Rabel</t>
  </si>
  <si>
    <t>HT0934</t>
  </si>
  <si>
    <t>1re Section Beaumont</t>
  </si>
  <si>
    <t>HT0833-01</t>
  </si>
  <si>
    <t>DameMarie</t>
  </si>
  <si>
    <t>Les Cayes</t>
  </si>
  <si>
    <t>HT0711</t>
  </si>
  <si>
    <t>2e Section Chardonnette</t>
  </si>
  <si>
    <t>HT0833-02</t>
  </si>
  <si>
    <t>Torbeck</t>
  </si>
  <si>
    <t>HT0712</t>
  </si>
  <si>
    <t>3e Section Mouline</t>
  </si>
  <si>
    <t>HT0833-03</t>
  </si>
  <si>
    <t>Les_Irois</t>
  </si>
  <si>
    <t>5e Section Mare à Coiffe</t>
  </si>
  <si>
    <t>Chantal</t>
  </si>
  <si>
    <t>HT0713</t>
  </si>
  <si>
    <t>1re Section Desormeau ou Bonbon</t>
  </si>
  <si>
    <t>HT0813-01</t>
  </si>
  <si>
    <t>Camp-Perrin</t>
  </si>
  <si>
    <t>HT0714</t>
  </si>
  <si>
    <t>1re Section Levy Mersan</t>
  </si>
  <si>
    <t>HT0714-01</t>
  </si>
  <si>
    <t>Maniche</t>
  </si>
  <si>
    <t>HT0715</t>
  </si>
  <si>
    <t>2e Section Champlois</t>
  </si>
  <si>
    <t>HT0714-02</t>
  </si>
  <si>
    <t>8e Section Colline à Mongons</t>
  </si>
  <si>
    <t>Ile a Vache</t>
  </si>
  <si>
    <t>HT0716</t>
  </si>
  <si>
    <t>3e Section Tibi Davezac</t>
  </si>
  <si>
    <t>HT0714-03</t>
  </si>
  <si>
    <t>Port-Salut</t>
  </si>
  <si>
    <t>HT0721</t>
  </si>
  <si>
    <t>Cavaillon</t>
  </si>
  <si>
    <t>HT0733</t>
  </si>
  <si>
    <t>1re Section Boileau</t>
  </si>
  <si>
    <t>HT0733-01</t>
  </si>
  <si>
    <t>Arcahaie</t>
  </si>
  <si>
    <t>1re Section Boucassin</t>
  </si>
  <si>
    <t>Saint Jean du Sud</t>
  </si>
  <si>
    <t>HT0722</t>
  </si>
  <si>
    <t>2e Section Martineau</t>
  </si>
  <si>
    <t>HT0733-02</t>
  </si>
  <si>
    <t>2e Section Fonds Baptiste</t>
  </si>
  <si>
    <t>3e Section Gros Marin</t>
  </si>
  <si>
    <t>HT0733-03</t>
  </si>
  <si>
    <t>FondsdesNegres</t>
  </si>
  <si>
    <t>3e Section des Vases</t>
  </si>
  <si>
    <t>4e Section Mare Henri</t>
  </si>
  <si>
    <t>HT0733-04</t>
  </si>
  <si>
    <t>GrandBoucan</t>
  </si>
  <si>
    <t>4e Section Montrouis</t>
  </si>
  <si>
    <t>Saint louis du Sud</t>
  </si>
  <si>
    <t>HT0732</t>
  </si>
  <si>
    <t>5e Section Laroque</t>
  </si>
  <si>
    <t>HT0733-05</t>
  </si>
  <si>
    <t>Asile</t>
  </si>
  <si>
    <t>5e Section Delices</t>
  </si>
  <si>
    <t>1re Section Dejean</t>
  </si>
  <si>
    <t>HT0815-01</t>
  </si>
  <si>
    <t>6e Section Matheux</t>
  </si>
  <si>
    <t>Coteaux</t>
  </si>
  <si>
    <t>HT0741</t>
  </si>
  <si>
    <t>2e Section Boucan</t>
  </si>
  <si>
    <t>HT0815-02</t>
  </si>
  <si>
    <t>Port-a-Piment</t>
  </si>
  <si>
    <t>HT0742</t>
  </si>
  <si>
    <t>1re Section Fonds Palmiste</t>
  </si>
  <si>
    <t>HT0713-01</t>
  </si>
  <si>
    <t>PetitTroude_Nippes</t>
  </si>
  <si>
    <t>Roche a Bateau</t>
  </si>
  <si>
    <t>HT0743</t>
  </si>
  <si>
    <t>2e Section Meloniere</t>
  </si>
  <si>
    <t>HT0713-02</t>
  </si>
  <si>
    <t>PetiteRiviere_Nippes</t>
  </si>
  <si>
    <t>Chardonnieres</t>
  </si>
  <si>
    <t>HT0751</t>
  </si>
  <si>
    <t>3e Section Carrefour Canon</t>
  </si>
  <si>
    <t>HT0713-03</t>
  </si>
  <si>
    <t>PlaisanceduSud</t>
  </si>
  <si>
    <t>Les Anglais</t>
  </si>
  <si>
    <t>HT0752</t>
  </si>
  <si>
    <t>1re Section Randel</t>
  </si>
  <si>
    <t>HT0751-01</t>
  </si>
  <si>
    <t>2e Section Anse à Drick</t>
  </si>
  <si>
    <t>Tiburon</t>
  </si>
  <si>
    <t>HT0753</t>
  </si>
  <si>
    <t>2e Section Dejoie</t>
  </si>
  <si>
    <t>HT0751-02</t>
  </si>
  <si>
    <t>Bahon</t>
  </si>
  <si>
    <t>3e Section Bony</t>
  </si>
  <si>
    <t>HT0751-03</t>
  </si>
  <si>
    <t>Bas_Limbe</t>
  </si>
  <si>
    <t>1re Section Bois Pin</t>
  </si>
  <si>
    <t>1re Section Duquillon</t>
  </si>
  <si>
    <t>HT0831-01</t>
  </si>
  <si>
    <t>Borgne</t>
  </si>
  <si>
    <t>2e Section Bailly ou Bailla</t>
  </si>
  <si>
    <t>2e Section Fond d'Icaque</t>
  </si>
  <si>
    <t>HT0831-02</t>
  </si>
  <si>
    <t>Cap_Haitien</t>
  </si>
  <si>
    <t>3e Section Montagne Noire</t>
  </si>
  <si>
    <t>3e Section Champy (Nan Campeche)</t>
  </si>
  <si>
    <t>HT0831-03</t>
  </si>
  <si>
    <t>Dondon</t>
  </si>
  <si>
    <t>Baie_de_Henne</t>
  </si>
  <si>
    <t>1re Section Citerne Remy</t>
  </si>
  <si>
    <t>1re Section Conde</t>
  </si>
  <si>
    <t>HT0741-01</t>
  </si>
  <si>
    <t>GrandeRiviere_DuNord</t>
  </si>
  <si>
    <t>2e Section Dos d'Ane</t>
  </si>
  <si>
    <t>2e Section Despas</t>
  </si>
  <si>
    <t>HT0741-02</t>
  </si>
  <si>
    <t>LaVictoire</t>
  </si>
  <si>
    <t>3e Section Reserve ou Ti Paradis</t>
  </si>
  <si>
    <t>3e Section Quentin</t>
  </si>
  <si>
    <t>HT0741-03</t>
  </si>
  <si>
    <t>Limbe</t>
  </si>
  <si>
    <t>4e Section l'Estère Dere</t>
  </si>
  <si>
    <t>1re Section Bariadelle</t>
  </si>
  <si>
    <t>HT0822-01</t>
  </si>
  <si>
    <t>Limonade</t>
  </si>
  <si>
    <t>Bainet</t>
  </si>
  <si>
    <t>1re Section Bresilienne</t>
  </si>
  <si>
    <t>2e Section Dallier</t>
  </si>
  <si>
    <t>HT0822-02</t>
  </si>
  <si>
    <t>Milot</t>
  </si>
  <si>
    <t>2e Section Trou Mahot</t>
  </si>
  <si>
    <t>3e Section Desormeau</t>
  </si>
  <si>
    <t>HT0822-03</t>
  </si>
  <si>
    <t>Pignon</t>
  </si>
  <si>
    <t>3e Section La Vallee de Bainet</t>
  </si>
  <si>
    <t>4e Section Petite Riviere</t>
  </si>
  <si>
    <t>HT0822-04</t>
  </si>
  <si>
    <t>Pilate</t>
  </si>
  <si>
    <t>4e Section Haut Grandou</t>
  </si>
  <si>
    <t>5e Section Baliverne</t>
  </si>
  <si>
    <t>HT0822-05</t>
  </si>
  <si>
    <t>PlaineduNord</t>
  </si>
  <si>
    <t>5e Section Bas de Grandou</t>
  </si>
  <si>
    <t>1er Section Bouzi</t>
  </si>
  <si>
    <t>HT1013-01</t>
  </si>
  <si>
    <t>Plaisance</t>
  </si>
  <si>
    <t>6e Section Bas de Lacroix</t>
  </si>
  <si>
    <t>2e Section Fond-des-Negres ou Morne Brice</t>
  </si>
  <si>
    <t>HT1013-02</t>
  </si>
  <si>
    <t>PortMargot</t>
  </si>
  <si>
    <t>7e Section Bras Gauche</t>
  </si>
  <si>
    <t>3e Section Pemerle</t>
  </si>
  <si>
    <t>HT1013-03</t>
  </si>
  <si>
    <t>QuartierMorin</t>
  </si>
  <si>
    <t>8e Section Oranger</t>
  </si>
  <si>
    <t>4e Section Cocoyers-Ducheine</t>
  </si>
  <si>
    <t>HT1013-04</t>
  </si>
  <si>
    <t>Ranquitte</t>
  </si>
  <si>
    <t>9e Section Bas des Gris Gris</t>
  </si>
  <si>
    <t>1re Section Grand-Boucan</t>
  </si>
  <si>
    <t>HT1032-01</t>
  </si>
  <si>
    <t>SaintRaphael</t>
  </si>
  <si>
    <t>2e Section Eaux Basses</t>
  </si>
  <si>
    <t>HT1032-02</t>
  </si>
  <si>
    <t>Capotille</t>
  </si>
  <si>
    <t>2e Section Tête d'Eau</t>
  </si>
  <si>
    <t>1re Section Île a Vache</t>
  </si>
  <si>
    <t>HT0716-01</t>
  </si>
  <si>
    <t>Caracol</t>
  </si>
  <si>
    <t>1re Section Basse Voldrogue</t>
  </si>
  <si>
    <t>HT0811-01</t>
  </si>
  <si>
    <t>Carice</t>
  </si>
  <si>
    <t>2e Section Haute Voldrogue</t>
  </si>
  <si>
    <t>HT0811-02</t>
  </si>
  <si>
    <t>Ferrier</t>
  </si>
  <si>
    <t>5e Section Rivière Salee</t>
  </si>
  <si>
    <t>3e Section Haute Guinaudee</t>
  </si>
  <si>
    <t>HT0811-03</t>
  </si>
  <si>
    <t>Fort_Liberte</t>
  </si>
  <si>
    <t>1re Section Garde Champètre (Bas Limbe)</t>
  </si>
  <si>
    <t>4e Section Basse Guinaudee</t>
  </si>
  <si>
    <t>HT0811-04</t>
  </si>
  <si>
    <t>MombinCrochu</t>
  </si>
  <si>
    <t>2e Section Petit Howars (la Fange)</t>
  </si>
  <si>
    <t>5e Section Ravine a Charles</t>
  </si>
  <si>
    <t>HT0811-05</t>
  </si>
  <si>
    <t>Mont_Organise</t>
  </si>
  <si>
    <t>Bassin_Bleu</t>
  </si>
  <si>
    <t>1re Section La Plate</t>
  </si>
  <si>
    <t>6e Section Îles Blanches</t>
  </si>
  <si>
    <t>HT0811-06</t>
  </si>
  <si>
    <t>Ouanaminthe</t>
  </si>
  <si>
    <t>2e Section Carreau Datty</t>
  </si>
  <si>
    <t>7e Section Marfranc ou Grande Riviere</t>
  </si>
  <si>
    <t>HT0811-07</t>
  </si>
  <si>
    <t>Perches</t>
  </si>
  <si>
    <t>3e Section Haut des Moustiques</t>
  </si>
  <si>
    <t>8e Section Fond Rouge Dahere</t>
  </si>
  <si>
    <t>HT0811-08</t>
  </si>
  <si>
    <t>SainteSuzanne</t>
  </si>
  <si>
    <t>1er Section Mouline</t>
  </si>
  <si>
    <t>9e Section Fond Rouge Torbeck</t>
  </si>
  <si>
    <t>HT0811-09</t>
  </si>
  <si>
    <t>TerrierRouge</t>
  </si>
  <si>
    <t>2e Section Mouline</t>
  </si>
  <si>
    <t>4e Section Morisseau</t>
  </si>
  <si>
    <t>HT1023-01</t>
  </si>
  <si>
    <t>TrouduNord</t>
  </si>
  <si>
    <t>2e Section Changeux (Quartier de Changeux)</t>
  </si>
  <si>
    <t>HT1023-02</t>
  </si>
  <si>
    <t>Vallieres</t>
  </si>
  <si>
    <t>Belladere</t>
  </si>
  <si>
    <t>1re Section Renthe Mathe</t>
  </si>
  <si>
    <t>1re Section l'Asile ou Nan Paul</t>
  </si>
  <si>
    <t>HT1023-03</t>
  </si>
  <si>
    <t>2e Section Roye-Sec</t>
  </si>
  <si>
    <t>3e Section Tournade (Quartier de Changeux)</t>
  </si>
  <si>
    <t>HT1023-04</t>
  </si>
  <si>
    <t>3e Section Riaribes</t>
  </si>
  <si>
    <t>1re Section Verone</t>
  </si>
  <si>
    <t>HT0752-01</t>
  </si>
  <si>
    <t>BelleAnse</t>
  </si>
  <si>
    <t>1re Section Bais d'Orange</t>
  </si>
  <si>
    <t>2e Section Edelin</t>
  </si>
  <si>
    <t>HT0752-02</t>
  </si>
  <si>
    <t>2e Section Mabriole</t>
  </si>
  <si>
    <t>3e Section Cosse</t>
  </si>
  <si>
    <t>HT0752-03</t>
  </si>
  <si>
    <t>3e Section Callumette</t>
  </si>
  <si>
    <t>1re Section Bourdet</t>
  </si>
  <si>
    <t>HT0711-01</t>
  </si>
  <si>
    <t>JeanRabel</t>
  </si>
  <si>
    <t>4e Section Corail Lamothe</t>
  </si>
  <si>
    <t>2e Section Fonfrede</t>
  </si>
  <si>
    <t>HT0711-02</t>
  </si>
  <si>
    <t>LaTortue</t>
  </si>
  <si>
    <t>5e Section Bel Air</t>
  </si>
  <si>
    <t>3e Section Laborde</t>
  </si>
  <si>
    <t>HT0711-03</t>
  </si>
  <si>
    <t>Mole_SaintNicolas</t>
  </si>
  <si>
    <t>6e Section Pichon</t>
  </si>
  <si>
    <t>4e Section Laurent</t>
  </si>
  <si>
    <t>HT0711-04</t>
  </si>
  <si>
    <t>PortdePaix</t>
  </si>
  <si>
    <t>7e Section Mapou</t>
  </si>
  <si>
    <t>5e Section Mercy</t>
  </si>
  <si>
    <t>HT0711-05</t>
  </si>
  <si>
    <t>SaintLouis_duNord</t>
  </si>
  <si>
    <t>1re Section Plate Forme</t>
  </si>
  <si>
    <t>6e Section Boulmier</t>
  </si>
  <si>
    <t>HT0711-06</t>
  </si>
  <si>
    <t>2e Section des Forges</t>
  </si>
  <si>
    <t>1re Section Matador (Jorgue)</t>
  </si>
  <si>
    <t>HT0823-01</t>
  </si>
  <si>
    <t>3e Section Plaine d'Orange</t>
  </si>
  <si>
    <t>2e Section Belair</t>
  </si>
  <si>
    <t>HT0823-02</t>
  </si>
  <si>
    <t>Cabaret</t>
  </si>
  <si>
    <t>3e Section Garcasse</t>
  </si>
  <si>
    <t>HT0823-03</t>
  </si>
  <si>
    <t>Carrefour</t>
  </si>
  <si>
    <t>1re Section Margot</t>
  </si>
  <si>
    <t>1re Section Maniche</t>
  </si>
  <si>
    <t>HT0715-01</t>
  </si>
  <si>
    <t>CiteSoleil</t>
  </si>
  <si>
    <t>2e Section Boucan Michel</t>
  </si>
  <si>
    <t>2e Section Dory</t>
  </si>
  <si>
    <t>HT0715-02</t>
  </si>
  <si>
    <t>Cornillon_GrandBois</t>
  </si>
  <si>
    <t>3e Section Petit Bourgde Borgne</t>
  </si>
  <si>
    <t>3e Section Melon</t>
  </si>
  <si>
    <t>HT0715-03</t>
  </si>
  <si>
    <t>CroixDesBouquets</t>
  </si>
  <si>
    <t>4e Section Trou d'Enfer</t>
  </si>
  <si>
    <t>1re Section Chalon</t>
  </si>
  <si>
    <t>HT1011-01</t>
  </si>
  <si>
    <t>Delmas</t>
  </si>
  <si>
    <t>5e Section Champagne</t>
  </si>
  <si>
    <t>2e Section Belle Riviere</t>
  </si>
  <si>
    <t>HT1011-02</t>
  </si>
  <si>
    <t>Fonds_Verrettes</t>
  </si>
  <si>
    <t>6e Section Molas</t>
  </si>
  <si>
    <t>3e Section Dessources</t>
  </si>
  <si>
    <t>HT1011-03</t>
  </si>
  <si>
    <t>Ganthier</t>
  </si>
  <si>
    <t>7e Section Cote de Feret Fond Lagrange</t>
  </si>
  <si>
    <t>4e Section St-Michel</t>
  </si>
  <si>
    <t>HT1011-04</t>
  </si>
  <si>
    <t>Grand_Goave</t>
  </si>
  <si>
    <t>Boucan_Carre</t>
  </si>
  <si>
    <t>1re Section Petite Montagne</t>
  </si>
  <si>
    <t>1re Section Anote ou 1re Tapion</t>
  </si>
  <si>
    <t>HT0814-01</t>
  </si>
  <si>
    <t>Gressier</t>
  </si>
  <si>
    <t>2e Section Boucan Carre</t>
  </si>
  <si>
    <t>HT0814-02</t>
  </si>
  <si>
    <t>Kenscoff</t>
  </si>
  <si>
    <t>3e Section des Bayes</t>
  </si>
  <si>
    <t>3e Section l'Assise ou Chameau</t>
  </si>
  <si>
    <t>HT0814-03</t>
  </si>
  <si>
    <t>Leogane</t>
  </si>
  <si>
    <t>1re Section Salagnac</t>
  </si>
  <si>
    <t>HT1014-01</t>
  </si>
  <si>
    <t>PetionVille</t>
  </si>
  <si>
    <t>2e Section Boucassin</t>
  </si>
  <si>
    <t>2e Section Bezin II</t>
  </si>
  <si>
    <t>HT1014-02</t>
  </si>
  <si>
    <t>Petit_Goave</t>
  </si>
  <si>
    <t>3e Section Source Matelas</t>
  </si>
  <si>
    <t>1re Section Bernagousse</t>
  </si>
  <si>
    <t>HT0834-01</t>
  </si>
  <si>
    <t>Pointe_a_Raquette</t>
  </si>
  <si>
    <t>4e Section Fonds des Blancs (Casale)</t>
  </si>
  <si>
    <t>2e Section Espere</t>
  </si>
  <si>
    <t>HT0834-02</t>
  </si>
  <si>
    <t>Port_au_Prince</t>
  </si>
  <si>
    <t>Camp_Perrin</t>
  </si>
  <si>
    <t>3e Section Jean Bellune</t>
  </si>
  <si>
    <t>HT0834-03</t>
  </si>
  <si>
    <t>Tabarre</t>
  </si>
  <si>
    <t>4e Section Tozia</t>
  </si>
  <si>
    <t>HT0834-04</t>
  </si>
  <si>
    <t>Thomazeau</t>
  </si>
  <si>
    <t>5e Section Duchity</t>
  </si>
  <si>
    <t>HT0834-05</t>
  </si>
  <si>
    <t>1re Section Bande du Nord</t>
  </si>
  <si>
    <t>6e Section Les Îles Cayemittes</t>
  </si>
  <si>
    <t>HT0834-06</t>
  </si>
  <si>
    <t>2e Section Haut du Cap</t>
  </si>
  <si>
    <t>1re Section Raymond</t>
  </si>
  <si>
    <t>HT1022-01</t>
  </si>
  <si>
    <t>3e Section Petit Anse</t>
  </si>
  <si>
    <t>2e Section Tiby</t>
  </si>
  <si>
    <t>HT1022-02</t>
  </si>
  <si>
    <t>1re Section Capotille</t>
  </si>
  <si>
    <t>3e Section Lieve ou Vigny</t>
  </si>
  <si>
    <t>HT1022-03</t>
  </si>
  <si>
    <t>2e Section Lamine</t>
  </si>
  <si>
    <t>1re Section Fond des Lianes</t>
  </si>
  <si>
    <t>HT1012-01</t>
  </si>
  <si>
    <t>1re Section Champin</t>
  </si>
  <si>
    <t>2e Section Cholette</t>
  </si>
  <si>
    <t>HT1012-02</t>
  </si>
  <si>
    <t>2e Section Glaudine ou "Jacquesil"</t>
  </si>
  <si>
    <t>3e Section Silegue</t>
  </si>
  <si>
    <t>HT1012-03</t>
  </si>
  <si>
    <t>Ile_a_Vache</t>
  </si>
  <si>
    <t>1re Section Bois Camelle</t>
  </si>
  <si>
    <t>4e Section Bezin</t>
  </si>
  <si>
    <t>HT1012-04</t>
  </si>
  <si>
    <t>LesAnglais</t>
  </si>
  <si>
    <t>2e Section Rose Bonite</t>
  </si>
  <si>
    <t>1re Section Plaisance du Sud (ou ti François)</t>
  </si>
  <si>
    <t>HT1025-01</t>
  </si>
  <si>
    <t>LesCayes</t>
  </si>
  <si>
    <t>10e Section Thor</t>
  </si>
  <si>
    <t>2e Section Anse aux Pins</t>
  </si>
  <si>
    <t>HT1025-02</t>
  </si>
  <si>
    <t>11e Section Rivière Froide</t>
  </si>
  <si>
    <t>3e Section Vassal Labiche</t>
  </si>
  <si>
    <t>HT1025-03</t>
  </si>
  <si>
    <t>Port_a_Piment</t>
  </si>
  <si>
    <t>12e Section Malanga</t>
  </si>
  <si>
    <t>1re Section Paricot</t>
  </si>
  <si>
    <t>HT0742-01</t>
  </si>
  <si>
    <t>PortSalut</t>
  </si>
  <si>
    <t>13e Section Corail Thor</t>
  </si>
  <si>
    <t>2e Section Balais</t>
  </si>
  <si>
    <t>HT0742-02</t>
  </si>
  <si>
    <t>Roche_a_Bateau</t>
  </si>
  <si>
    <t>1re Section Morne Chandelle</t>
  </si>
  <si>
    <t>1re Section Barbois</t>
  </si>
  <si>
    <t>HT0721-01</t>
  </si>
  <si>
    <t>SaintJean_duSud</t>
  </si>
  <si>
    <t>2e Section Platon Dufrene</t>
  </si>
  <si>
    <t>2e Section Dumont</t>
  </si>
  <si>
    <t>HT0721-02</t>
  </si>
  <si>
    <t>SaintLouis_duSud</t>
  </si>
  <si>
    <t>3e Section Taïfer</t>
  </si>
  <si>
    <t>1re Section Beaulieu</t>
  </si>
  <si>
    <t>HT0743-01</t>
  </si>
  <si>
    <t>4e Section Procy</t>
  </si>
  <si>
    <t>2e Section Renaudin</t>
  </si>
  <si>
    <t>HT0743-02</t>
  </si>
  <si>
    <t>5e Section Coupeau</t>
  </si>
  <si>
    <t>3e Section Beauclos</t>
  </si>
  <si>
    <t>HT0743-03</t>
  </si>
  <si>
    <t>Anse_a_Pître</t>
  </si>
  <si>
    <t>6e Section Bouvier</t>
  </si>
  <si>
    <t>1re Section Carrefour Charles ou Jacqui</t>
  </si>
  <si>
    <t>HT0832-01</t>
  </si>
  <si>
    <t>7e Section Lavalle</t>
  </si>
  <si>
    <t>2e Section Fond Cochon ou Lopineau</t>
  </si>
  <si>
    <t>HT0832-02</t>
  </si>
  <si>
    <t>8e Section Berly</t>
  </si>
  <si>
    <t>3e Section Grand Vincent</t>
  </si>
  <si>
    <t>HT0832-03</t>
  </si>
  <si>
    <t>Cayes_Jacmel</t>
  </si>
  <si>
    <t>9e Section Bizoton</t>
  </si>
  <si>
    <t>4e Section les Gommiers</t>
  </si>
  <si>
    <t>HT0832-04</t>
  </si>
  <si>
    <t>CôtesdeFer</t>
  </si>
  <si>
    <t>1re Section Tapion</t>
  </si>
  <si>
    <t>HT0722-01</t>
  </si>
  <si>
    <t>GrandGosier</t>
  </si>
  <si>
    <t>2e Section Debouchette</t>
  </si>
  <si>
    <t>HT0722-02</t>
  </si>
  <si>
    <t>Jacmel</t>
  </si>
  <si>
    <t>3e Section Trichet</t>
  </si>
  <si>
    <t>HT0722-03</t>
  </si>
  <si>
    <t>LaVallee</t>
  </si>
  <si>
    <t>1re Section Grand Fonds</t>
  </si>
  <si>
    <t>HT0732-01</t>
  </si>
  <si>
    <t>Marigot</t>
  </si>
  <si>
    <t>2e Section Baie Dumesle</t>
  </si>
  <si>
    <t>HT0732-02</t>
  </si>
  <si>
    <t>Thiotte</t>
  </si>
  <si>
    <t>1re Section Ravine Normande</t>
  </si>
  <si>
    <t>3e Section Grenodiere</t>
  </si>
  <si>
    <t>HT0732-03</t>
  </si>
  <si>
    <t>2e Section Fond Melon Michineau</t>
  </si>
  <si>
    <t>4e Section Zanglais</t>
  </si>
  <si>
    <t>HT0732-04</t>
  </si>
  <si>
    <t>2e Section Gaillard</t>
  </si>
  <si>
    <t>5e Section Sucrerie Henri</t>
  </si>
  <si>
    <t>HT0732-05</t>
  </si>
  <si>
    <t>3e Section Haut Cap Rouge</t>
  </si>
  <si>
    <t>6e Section Solon</t>
  </si>
  <si>
    <t>HT0732-06</t>
  </si>
  <si>
    <t>Cerca_Carvajal</t>
  </si>
  <si>
    <t>1re Section Rang</t>
  </si>
  <si>
    <t>7e Section Cherette</t>
  </si>
  <si>
    <t>HT0732-07</t>
  </si>
  <si>
    <t>CercaLaSource</t>
  </si>
  <si>
    <t>1re Section Acaj ou Brûle No 1</t>
  </si>
  <si>
    <t>8e Section Corail-Henri</t>
  </si>
  <si>
    <t>HT0732-08</t>
  </si>
  <si>
    <t>2e Section Acaj ou Brûle No 1</t>
  </si>
  <si>
    <t>1re Section Blactote</t>
  </si>
  <si>
    <t>HT0753-01</t>
  </si>
  <si>
    <t>3e Section Lamielle</t>
  </si>
  <si>
    <t>2e Section Nan Sevre</t>
  </si>
  <si>
    <t>HT0753-02</t>
  </si>
  <si>
    <t>3e Section Loby</t>
  </si>
  <si>
    <t>HT0753-03</t>
  </si>
  <si>
    <t>4e Section Dalmette</t>
  </si>
  <si>
    <t>HT0753-04</t>
  </si>
  <si>
    <t>1re Section Chansolme</t>
  </si>
  <si>
    <t>1re Section Boury</t>
  </si>
  <si>
    <t>HT0712-01</t>
  </si>
  <si>
    <t>2e Source Beauvoir</t>
  </si>
  <si>
    <t>2e Section Berault</t>
  </si>
  <si>
    <t>HT0712-02</t>
  </si>
  <si>
    <t>3e Section Solon</t>
  </si>
  <si>
    <t>HT0712-03</t>
  </si>
  <si>
    <t>2e Section Melonière</t>
  </si>
  <si>
    <t>4e Section Moreau</t>
  </si>
  <si>
    <t>HT0712-04</t>
  </si>
  <si>
    <t>1re Section des Varreux</t>
  </si>
  <si>
    <t>2e Section des Varreux</t>
  </si>
  <si>
    <t>3e Section Champy (Nan Campêche)</t>
  </si>
  <si>
    <t>1re Section Plaine Céleste_x005F_x000D_
1re  Section Plaine C</t>
  </si>
  <si>
    <t>2e Section Plaine Céleste</t>
  </si>
  <si>
    <t>3e Section Boucan Bois Pin</t>
  </si>
  <si>
    <t>CotesdeFer</t>
  </si>
  <si>
    <t>1re Section Gris Gris</t>
  </si>
  <si>
    <t>2e Section Labiche</t>
  </si>
  <si>
    <t>3e Section Bras Gauche</t>
  </si>
  <si>
    <t>4e Section Amazone</t>
  </si>
  <si>
    <t>5e Section Boucan Belier</t>
  </si>
  <si>
    <t>6e Section Jamais Vu</t>
  </si>
  <si>
    <t>10e Section des Orangers</t>
  </si>
  <si>
    <t>3e Section Petit Bois</t>
  </si>
  <si>
    <t>4e Section Petit Bois</t>
  </si>
  <si>
    <t>5e Section Petit Bois</t>
  </si>
  <si>
    <t>6e Section Belle Fontaine</t>
  </si>
  <si>
    <t>7e Section Belle Fontaine</t>
  </si>
  <si>
    <t>8e Section Belle Fontaine</t>
  </si>
  <si>
    <t>9e Section des Crochus</t>
  </si>
  <si>
    <t>4e Section Petite Rivière</t>
  </si>
  <si>
    <t>1re Section St Martin</t>
  </si>
  <si>
    <t>1re Section de Desdunes</t>
  </si>
  <si>
    <t>1re Section Villars</t>
  </si>
  <si>
    <t>2e Section Fosse Naboth ou Duvallon</t>
  </si>
  <si>
    <t>3e Section Oge</t>
  </si>
  <si>
    <t>4e Section Poste Pierrot</t>
  </si>
  <si>
    <t>5e Section Fiefe ou Petit Cahos</t>
  </si>
  <si>
    <t>6e Section la Croix ou Grand Cahos</t>
  </si>
  <si>
    <t>1re Section Brostage</t>
  </si>
  <si>
    <t>2e Section Bassin Caïman</t>
  </si>
  <si>
    <t>3e Section Matador</t>
  </si>
  <si>
    <t>4e Section Laguille</t>
  </si>
  <si>
    <t>5e Section Haut du Trou</t>
  </si>
  <si>
    <t>1re Section Savane Carree</t>
  </si>
  <si>
    <t>2e Section Passe-Reine ou Bas d'Ennery</t>
  </si>
  <si>
    <t>3e Section Chemin Neuf</t>
  </si>
  <si>
    <t>4e Section Puilboreau</t>
  </si>
  <si>
    <t>1re Section Bas Maribahoux</t>
  </si>
  <si>
    <t>2e Section Fond-des-Nègres ou Morne Brice</t>
  </si>
  <si>
    <t>Fond_Verrettes</t>
  </si>
  <si>
    <t>1re Section Fonds-Verrettes</t>
  </si>
  <si>
    <t>1re Section Dumas</t>
  </si>
  <si>
    <t>2e Section Bayaha</t>
  </si>
  <si>
    <t>3e Section Loiseau</t>
  </si>
  <si>
    <t>4e Section Haut Madeleine</t>
  </si>
  <si>
    <t>1re Section Galette Chambon</t>
  </si>
  <si>
    <t>2e Section Balan</t>
  </si>
  <si>
    <t>3e Section Fond Parisien</t>
  </si>
  <si>
    <t>4e Section Mare Roseaux</t>
  </si>
  <si>
    <t>5e Section Pays Pourri</t>
  </si>
  <si>
    <t>Gonaives</t>
  </si>
  <si>
    <t>1re Section Pont Tamarin</t>
  </si>
  <si>
    <t>2e Section Bassin</t>
  </si>
  <si>
    <t>3e Section Pte Rivière de Bayonnais</t>
  </si>
  <si>
    <t>4e Section Poteaux</t>
  </si>
  <si>
    <t>5e Section Labranle</t>
  </si>
  <si>
    <t>1re Section Colline des Chênes ou Bodarie</t>
  </si>
  <si>
    <t>1re Section Tête-à-Boeuf</t>
  </si>
  <si>
    <t>2e Section Tête-à-Boeuf</t>
  </si>
  <si>
    <t>3e Section Moussambe</t>
  </si>
  <si>
    <t>4e Section Moussambe</t>
  </si>
  <si>
    <t>5e Section Grande Colline</t>
  </si>
  <si>
    <t>6e Section Grande Colline</t>
  </si>
  <si>
    <t>7e Section Gerard</t>
  </si>
  <si>
    <t>1re Section Grand Gilles</t>
  </si>
  <si>
    <t>2e Section Solon</t>
  </si>
  <si>
    <t>3e Section Caracol</t>
  </si>
  <si>
    <t>4e Section Gambade</t>
  </si>
  <si>
    <t>5e Section Jolitrou</t>
  </si>
  <si>
    <t>6e Section Cormiers</t>
  </si>
  <si>
    <t>GrandeSaline</t>
  </si>
  <si>
    <t>1re Section Poteneau</t>
  </si>
  <si>
    <t>1re Section Morne à Bateau</t>
  </si>
  <si>
    <t>2e Section Morne Chandelle</t>
  </si>
  <si>
    <t>3e Section Petit Boucan</t>
  </si>
  <si>
    <t>GrosMorne</t>
  </si>
  <si>
    <t>1re Section Boucan Richard</t>
  </si>
  <si>
    <t>2e Section Rivière Mancelle</t>
  </si>
  <si>
    <t>3e Section Rivière Blanche</t>
  </si>
  <si>
    <t>4e Section l'Acul</t>
  </si>
  <si>
    <t>5e Section Pendu</t>
  </si>
  <si>
    <t>6e Section Savane Carree</t>
  </si>
  <si>
    <t>7e Section Moulin</t>
  </si>
  <si>
    <t>8e Section Ravine Gros Morne</t>
  </si>
  <si>
    <t>1re Section Juanaria</t>
  </si>
  <si>
    <t>2e Section Marmont</t>
  </si>
  <si>
    <t>3e Section Aguahedionde (Rive Droite)</t>
  </si>
  <si>
    <t>4e Section Aguahedionde (Rive Gauche)</t>
  </si>
  <si>
    <t>1re Section Île à Vache</t>
  </si>
  <si>
    <t>10e Section La Vanneau</t>
  </si>
  <si>
    <t>11e Section La Montagne</t>
  </si>
  <si>
    <t>1re Section Bas Cap Rouge</t>
  </si>
  <si>
    <t>2e Section Fond Melon (Selles)</t>
  </si>
  <si>
    <t>3e Section Cochon Gras</t>
  </si>
  <si>
    <t>4e Section La Gosseline</t>
  </si>
  <si>
    <t>5e Section Marbial</t>
  </si>
  <si>
    <t>6e Section Montagne La Voûte</t>
  </si>
  <si>
    <t>7e Section Grande Rivière de Jacmel</t>
  </si>
  <si>
    <t>8e Section Bas Coq Chante</t>
  </si>
  <si>
    <t>9e Section Haut Coq Chante</t>
  </si>
  <si>
    <t>1re Section Lacoma</t>
  </si>
  <si>
    <t>2e Section Guinaudee</t>
  </si>
  <si>
    <t>3e Section Vieille Hatte</t>
  </si>
  <si>
    <t>4e Section la Montagne</t>
  </si>
  <si>
    <t>5e Section Dessources</t>
  </si>
  <si>
    <t>6e Section Grande Source</t>
  </si>
  <si>
    <t>7e Section Diondion</t>
  </si>
  <si>
    <t>5e Section Ravine à Charles</t>
  </si>
  <si>
    <t>7e Section Marfranc ou Grande Rivière</t>
  </si>
  <si>
    <t>1re Section Nouvelle Touraine</t>
  </si>
  <si>
    <t>2e Section Bongars</t>
  </si>
  <si>
    <t>3e Section Sourcailles</t>
  </si>
  <si>
    <t>4e Section Belle Fontaine</t>
  </si>
  <si>
    <t>5e Section Grand Fond</t>
  </si>
  <si>
    <t>Estere</t>
  </si>
  <si>
    <t>1re Section La Croix Perisse</t>
  </si>
  <si>
    <t>2e Section Petite Desdunes</t>
  </si>
  <si>
    <t>LaChapelle</t>
  </si>
  <si>
    <t>1re Section Martineau</t>
  </si>
  <si>
    <t>2e Section Bossous</t>
  </si>
  <si>
    <t>1re Section Pointe des Oiseaux</t>
  </si>
  <si>
    <t>2e Section Mare Rouge</t>
  </si>
  <si>
    <t>1re Section La Vallee de Jacmel ou Muzac</t>
  </si>
  <si>
    <t>2e Section La Vallee de Bainet ou Ternier</t>
  </si>
  <si>
    <t>3e Section Morne à Brûler</t>
  </si>
  <si>
    <t>1re Section de la Victoire</t>
  </si>
  <si>
    <t>1re Section Petit Fond</t>
  </si>
  <si>
    <t>2e Section Juampas</t>
  </si>
  <si>
    <t>10e Section Fond d'Oie</t>
  </si>
  <si>
    <t>11e Section Gros Morne</t>
  </si>
  <si>
    <t>12e Section Cormiers</t>
  </si>
  <si>
    <t>13e Section Petit Harpon</t>
  </si>
  <si>
    <t>1re Section Dessources</t>
  </si>
  <si>
    <t>2e Section Petite Rivière</t>
  </si>
  <si>
    <t>3e Section Grande Rivère</t>
  </si>
  <si>
    <t>4e Section Fond de Boudin</t>
  </si>
  <si>
    <t>5e Section Palmiste à Vin</t>
  </si>
  <si>
    <t>6e Section Orangers</t>
  </si>
  <si>
    <t>7e Section Parques</t>
  </si>
  <si>
    <t>8e Section Beausejour</t>
  </si>
  <si>
    <t>9e Section Citronniers</t>
  </si>
  <si>
    <t>2e Section Fonfrède</t>
  </si>
  <si>
    <t>1re Section Haut Limbe ou Acul Jeannot</t>
  </si>
  <si>
    <t>2e Section Chabotte</t>
  </si>
  <si>
    <t>3e Section Camp Coq</t>
  </si>
  <si>
    <t>4e Section Soufrière</t>
  </si>
  <si>
    <t>5e Section Ravine Desroches</t>
  </si>
  <si>
    <t>6e Section Ilot-à-Corne</t>
  </si>
  <si>
    <t>1re Section Basse Plaine</t>
  </si>
  <si>
    <t>2e Section Bois de Lance</t>
  </si>
  <si>
    <t>3e Section Roucou</t>
  </si>
  <si>
    <t>Maissade</t>
  </si>
  <si>
    <t>1re Section Savane Grande</t>
  </si>
  <si>
    <t>2e Section Narang</t>
  </si>
  <si>
    <t>3e Section Hatty</t>
  </si>
  <si>
    <t>1re Section Corail Soult</t>
  </si>
  <si>
    <t>2e Section Grande Rivière Fesles</t>
  </si>
  <si>
    <t>3e Section Macary</t>
  </si>
  <si>
    <t>4e Section Fond Jean Noël</t>
  </si>
  <si>
    <t>5e Section Savane Dubois</t>
  </si>
  <si>
    <t>1re Section Crête à Pins</t>
  </si>
  <si>
    <t>2e Section Bassin ou Billier</t>
  </si>
  <si>
    <t>3e Section Platon</t>
  </si>
  <si>
    <t>1re Section Perches-de-Bonnet</t>
  </si>
  <si>
    <t>2e Section Bonnet à l'Evêque</t>
  </si>
  <si>
    <t>3e Section Genipailler</t>
  </si>
  <si>
    <t>2e Section Belle Rivière</t>
  </si>
  <si>
    <t>1re Section Gascogne</t>
  </si>
  <si>
    <t>2e Section Sarazin</t>
  </si>
  <si>
    <t>3e Section Grand Boucan</t>
  </si>
  <si>
    <t>4e Section Crête Brûlee</t>
  </si>
  <si>
    <t>1re Section de Cotes de Fer</t>
  </si>
  <si>
    <t>2e Section Mare-Rouge</t>
  </si>
  <si>
    <t>3e Section Dame</t>
  </si>
  <si>
    <t>1re Section Sans Souci</t>
  </si>
  <si>
    <t>2e Section Bois Laurence</t>
  </si>
  <si>
    <t>1re Section Savanette</t>
  </si>
  <si>
    <t>2e Section Bois Poux</t>
  </si>
  <si>
    <t>1re Section Haut Maribahoux</t>
  </si>
  <si>
    <t>2e Section Acul des Pins</t>
  </si>
  <si>
    <t>3e Section Savane Longue</t>
  </si>
  <si>
    <t>4e Section Savane au Lait</t>
  </si>
  <si>
    <t>5e Section Gens de Nantes</t>
  </si>
  <si>
    <t>1re Section Haut des Perches</t>
  </si>
  <si>
    <t>2e Section Bas des Perches</t>
  </si>
  <si>
    <t>2e Section Espère</t>
  </si>
  <si>
    <t>1re Section Montagne Noire</t>
  </si>
  <si>
    <t>2e Section Aux Cadets</t>
  </si>
  <si>
    <t>3e Section Etang du Jonc</t>
  </si>
  <si>
    <t>4e Section Bellevue la Montagne</t>
  </si>
  <si>
    <t>5e Section Bellevue Chardonnière</t>
  </si>
  <si>
    <t>3e Section Liève ou Vigny</t>
  </si>
  <si>
    <t>10e Section des Palmes</t>
  </si>
  <si>
    <t>11e Section Ravine Sèche</t>
  </si>
  <si>
    <t>12e Section des Fourques</t>
  </si>
  <si>
    <t>1re Section Bino</t>
  </si>
  <si>
    <t>2e Section Delatre</t>
  </si>
  <si>
    <t>3e Section Trou Chouchou</t>
  </si>
  <si>
    <t>4e Section Fond Arabie</t>
  </si>
  <si>
    <t>5e Section Trou Canari</t>
  </si>
  <si>
    <t>6e Section Trou Canari</t>
  </si>
  <si>
    <t>7e Section des Platons</t>
  </si>
  <si>
    <t>8e Section des Platons</t>
  </si>
  <si>
    <t>9e Section des Palmes</t>
  </si>
  <si>
    <t>PetiteRivière_Artibonite</t>
  </si>
  <si>
    <t>1re Section Bas Coursin I</t>
  </si>
  <si>
    <t>2e Section Bas Coursin II</t>
  </si>
  <si>
    <t>3e Section Labady</t>
  </si>
  <si>
    <t>4e Section Savane à Roche</t>
  </si>
  <si>
    <t>5e Section Perodin</t>
  </si>
  <si>
    <t>6e Section Medor</t>
  </si>
  <si>
    <t>3e Section Silègue</t>
  </si>
  <si>
    <t>1re Section Savannette</t>
  </si>
  <si>
    <t>2e Section la Belle Mère</t>
  </si>
  <si>
    <t>1re Section Ballon</t>
  </si>
  <si>
    <t>2e Section Baudin</t>
  </si>
  <si>
    <t>3e Section Ravine Trompette</t>
  </si>
  <si>
    <t>4e Section Joly</t>
  </si>
  <si>
    <t>5e Section Dubourg</t>
  </si>
  <si>
    <t>6e Section Piment</t>
  </si>
  <si>
    <t>7e Section Rivière Laporte</t>
  </si>
  <si>
    <t>8e Section Margot</t>
  </si>
  <si>
    <t>1re Section Morne Rouge</t>
  </si>
  <si>
    <t>2e Section Basse Plaine</t>
  </si>
  <si>
    <t>4e Section Bassin Diamant</t>
  </si>
  <si>
    <t>1re Section Gobert ou Colline Gobert</t>
  </si>
  <si>
    <t>2e Section Champagne</t>
  </si>
  <si>
    <t>3e Section Haut Martineau</t>
  </si>
  <si>
    <t>4e Section Mapou</t>
  </si>
  <si>
    <t>5e Section la Trouble</t>
  </si>
  <si>
    <t>6e Section la Ville</t>
  </si>
  <si>
    <t>7e Section Bassin</t>
  </si>
  <si>
    <t>8e Section Grande Rivière</t>
  </si>
  <si>
    <t>1re Section la Source</t>
  </si>
  <si>
    <t>2e Section Grand Vide</t>
  </si>
  <si>
    <t>3e Section Trou Louis</t>
  </si>
  <si>
    <t>4e Section Pointe à Raquette</t>
  </si>
  <si>
    <t>5e Section Gros Mangle</t>
  </si>
  <si>
    <t>1re Section Turgeau</t>
  </si>
  <si>
    <t>2e Section Morne l'Hopital</t>
  </si>
  <si>
    <t>3e Section Martissant</t>
  </si>
  <si>
    <t>1re Section Baudin</t>
  </si>
  <si>
    <t>2e Section la Pointe</t>
  </si>
  <si>
    <t>3e Section Aubert</t>
  </si>
  <si>
    <t>4e Section Mahotière</t>
  </si>
  <si>
    <t>5e Section Bas des Moustiques</t>
  </si>
  <si>
    <t>6e Section la Corne</t>
  </si>
  <si>
    <t>1re Section de Grande Plaine</t>
  </si>
  <si>
    <t>2e Section Bas Petit Borgne</t>
  </si>
  <si>
    <t>3e Section de Corail</t>
  </si>
  <si>
    <t>4e Section Haut Petit Borgne</t>
  </si>
  <si>
    <t>5e Section Bas Quartier</t>
  </si>
  <si>
    <t>6e Section Bras Gauche</t>
  </si>
  <si>
    <t>2e Section Morne Pele</t>
  </si>
  <si>
    <t>1re Section Bac à Soude</t>
  </si>
  <si>
    <t>3e Section Cracaraille</t>
  </si>
  <si>
    <t>3e Section Grenodière</t>
  </si>
  <si>
    <t>1re Section Rivière des Nègres</t>
  </si>
  <si>
    <t>2e Section Derourvay</t>
  </si>
  <si>
    <t>3e Section des Granges</t>
  </si>
  <si>
    <t>4e Section Rivière de Barre</t>
  </si>
  <si>
    <t>5e Section Bonneau</t>
  </si>
  <si>
    <t>6e Section Lafague (Chamoise)</t>
  </si>
  <si>
    <t>SaintMarc</t>
  </si>
  <si>
    <t>1re Section Deluge</t>
  </si>
  <si>
    <t>2e Section Bois Neuf</t>
  </si>
  <si>
    <t>3e Section Goyavier</t>
  </si>
  <si>
    <t>4e Section Lalouère</t>
  </si>
  <si>
    <t>5e Section Bocozelle</t>
  </si>
  <si>
    <t>6e Section Charrette</t>
  </si>
  <si>
    <t>SaintMichel_deAttalaye</t>
  </si>
  <si>
    <t>1re Section Platana</t>
  </si>
  <si>
    <t>2e Section Camathe</t>
  </si>
  <si>
    <t>3e Section Bas de Sault</t>
  </si>
  <si>
    <t>4e Section Lalomas</t>
  </si>
  <si>
    <t>5e Section l'Ermite</t>
  </si>
  <si>
    <t>6e Section Lacedras</t>
  </si>
  <si>
    <t>7e Section Marmont</t>
  </si>
  <si>
    <t>8e Section l'Attalaye</t>
  </si>
  <si>
    <t>1re Section Bois Neuf</t>
  </si>
  <si>
    <t>2e Section Mathurin</t>
  </si>
  <si>
    <t>3e Section Bouyaha</t>
  </si>
  <si>
    <t>4e Section San-Yago</t>
  </si>
  <si>
    <t>1re Section Foulon</t>
  </si>
  <si>
    <t>2e Section Bois Blanc</t>
  </si>
  <si>
    <t>3e Section Cotelette</t>
  </si>
  <si>
    <t>4e Section Sarazin</t>
  </si>
  <si>
    <t>5e Section Moka Neuf</t>
  </si>
  <si>
    <t>6e Section Fond Bleu</t>
  </si>
  <si>
    <t>Saut_dEau</t>
  </si>
  <si>
    <t>1re Section Canot ou Rivière Canot</t>
  </si>
  <si>
    <t>2e Section la Selle</t>
  </si>
  <si>
    <t>3e Section Coupe Mardi Gras</t>
  </si>
  <si>
    <t>4e Section Montagne Terrible</t>
  </si>
  <si>
    <t>1re Section de Savanette (Colombier)</t>
  </si>
  <si>
    <t>2e Section la Haye</t>
  </si>
  <si>
    <t>3e Section Bellevue</t>
  </si>
  <si>
    <t>4e Section Bellevue</t>
  </si>
  <si>
    <t>TerreNeuve</t>
  </si>
  <si>
    <t>1re Section Doland</t>
  </si>
  <si>
    <t>3e Section Lagon</t>
  </si>
  <si>
    <t>1re Section Fond Blanc</t>
  </si>
  <si>
    <t>2e Section Grand Bassin</t>
  </si>
  <si>
    <t>1re Section Thiotte</t>
  </si>
  <si>
    <t>2e Section Pot de Chambre</t>
  </si>
  <si>
    <t>1re Section Matelgate</t>
  </si>
  <si>
    <t>2e Section Lociane</t>
  </si>
  <si>
    <t>1re Section Grande Plaine</t>
  </si>
  <si>
    <t>2e Section Grande Plaine</t>
  </si>
  <si>
    <t>3e Section Trou d'Eau</t>
  </si>
  <si>
    <t>4e Section des Crochus</t>
  </si>
  <si>
    <t>1re Section Cabral</t>
  </si>
  <si>
    <t>2e Section Tierra Muscady</t>
  </si>
  <si>
    <t>3e Section Baille Tourrible</t>
  </si>
  <si>
    <t>La Hoye</t>
  </si>
  <si>
    <t>1re Section Garcin</t>
  </si>
  <si>
    <t>2e Section Roucou</t>
  </si>
  <si>
    <t>3e Section Roche Plate</t>
  </si>
  <si>
    <t>1re Section Trois Palmistes</t>
  </si>
  <si>
    <t>2e Section Ecrevisse ou Grosse Roche</t>
  </si>
  <si>
    <t>3e Section Corosse</t>
  </si>
  <si>
    <t>Verrettes</t>
  </si>
  <si>
    <t>1re Section Liancourt</t>
  </si>
  <si>
    <t>2e Section Belanger</t>
  </si>
  <si>
    <t>3e Section Guillaume Moge (Quartier de Desarmes)</t>
  </si>
  <si>
    <t>4e Section Desarmes (Quartier de Desarmes)</t>
  </si>
  <si>
    <t>5e Section Bastien</t>
  </si>
  <si>
    <t>6e Section Terre Natte</t>
  </si>
  <si>
    <t>Grande'Anse</t>
  </si>
  <si>
    <t>Nord-Est</t>
  </si>
  <si>
    <t>Nord-Ouest</t>
  </si>
  <si>
    <t>Sud-Est</t>
  </si>
  <si>
    <t>Code</t>
  </si>
  <si>
    <t>assistance_pdi</t>
  </si>
  <si>
    <t>construction_rehabilitation</t>
  </si>
  <si>
    <t>formation</t>
  </si>
  <si>
    <t>abris_evacuation_urgence</t>
  </si>
  <si>
    <t>prepositionnement</t>
  </si>
  <si>
    <t xml:space="preserve">Activités </t>
  </si>
  <si>
    <t/>
  </si>
  <si>
    <t>admin3Name_fr</t>
  </si>
  <si>
    <t>admin3Pcode</t>
  </si>
  <si>
    <t>admin2Name_fr</t>
  </si>
  <si>
    <t>admin2Pcode</t>
  </si>
  <si>
    <t>admin1Name_fr</t>
  </si>
  <si>
    <t>admin1Pcode</t>
  </si>
  <si>
    <t>HT0121</t>
  </si>
  <si>
    <t>HT0211</t>
  </si>
  <si>
    <t>HT0113</t>
  </si>
  <si>
    <t>HT0131</t>
  </si>
  <si>
    <t>HT0122</t>
  </si>
  <si>
    <t>HT0641</t>
  </si>
  <si>
    <t>HT0343</t>
  </si>
  <si>
    <t>HT0231</t>
  </si>
  <si>
    <t>HT0372</t>
  </si>
  <si>
    <t>HT0311</t>
  </si>
  <si>
    <t>HT0542</t>
  </si>
  <si>
    <t>HT0412</t>
  </si>
  <si>
    <t>HT0312</t>
  </si>
  <si>
    <t>HT0313</t>
  </si>
  <si>
    <t>HT0442</t>
  </si>
  <si>
    <t>HT0341</t>
  </si>
  <si>
    <t>HT0332</t>
  </si>
  <si>
    <t>HT0234</t>
  </si>
  <si>
    <t>HT0521</t>
  </si>
  <si>
    <t>HT0141</t>
  </si>
  <si>
    <t>HT0142</t>
  </si>
  <si>
    <t>HT0221</t>
  </si>
  <si>
    <t>HT0342</t>
  </si>
  <si>
    <t>HT0613</t>
  </si>
  <si>
    <t>HT0321</t>
  </si>
  <si>
    <t>HT0622</t>
  </si>
  <si>
    <t>HT0422</t>
  </si>
  <si>
    <t>HT0434</t>
  </si>
  <si>
    <t>HT0232</t>
  </si>
  <si>
    <t>HT0212</t>
  </si>
  <si>
    <t>HT0552</t>
  </si>
  <si>
    <t>HT0531</t>
  </si>
  <si>
    <t>HT0522</t>
  </si>
  <si>
    <t>HT0411</t>
  </si>
  <si>
    <t>HT0433</t>
  </si>
  <si>
    <t>HT0135</t>
  </si>
  <si>
    <t>HT0432</t>
  </si>
  <si>
    <t>HT0133</t>
  </si>
  <si>
    <t>HT0431</t>
  </si>
  <si>
    <t>HT0362</t>
  </si>
  <si>
    <t>HT0621</t>
  </si>
  <si>
    <t>HT0371</t>
  </si>
  <si>
    <t>HT0331</t>
  </si>
  <si>
    <t>HT0132</t>
  </si>
  <si>
    <t>HT0222</t>
  </si>
  <si>
    <t>HT0361</t>
  </si>
  <si>
    <t>HT0421</t>
  </si>
  <si>
    <t>HT0413</t>
  </si>
  <si>
    <t>HT0611</t>
  </si>
  <si>
    <t>HT0513</t>
  </si>
  <si>
    <t>HT0214</t>
  </si>
  <si>
    <t>HT0532</t>
  </si>
  <si>
    <t>HT0351</t>
  </si>
  <si>
    <t>HT0533</t>
  </si>
  <si>
    <t>HT0642</t>
  </si>
  <si>
    <t>HT0114</t>
  </si>
  <si>
    <t>HT0322</t>
  </si>
  <si>
    <t>HT0116</t>
  </si>
  <si>
    <t>HT0115</t>
  </si>
  <si>
    <t>HT0151</t>
  </si>
  <si>
    <t>HT0323</t>
  </si>
  <si>
    <t>HT0631</t>
  </si>
  <si>
    <t>HT0623</t>
  </si>
  <si>
    <t>HT0134</t>
  </si>
  <si>
    <t>HT0551</t>
  </si>
  <si>
    <t>HT0511</t>
  </si>
  <si>
    <t>HT0543</t>
  </si>
  <si>
    <t>HT0614</t>
  </si>
  <si>
    <t>HT0213</t>
  </si>
  <si>
    <t>HT0632</t>
  </si>
  <si>
    <t>HT0443</t>
  </si>
  <si>
    <t>HT0512</t>
  </si>
  <si>
    <t>HT0612</t>
  </si>
  <si>
    <t>HT0423</t>
  </si>
  <si>
    <t>HT0344</t>
  </si>
  <si>
    <t>HT0112</t>
  </si>
  <si>
    <t>HT0233</t>
  </si>
  <si>
    <t>HT0441</t>
  </si>
  <si>
    <t>HT0111</t>
  </si>
  <si>
    <t>HT0123</t>
  </si>
  <si>
    <t>HT0541</t>
  </si>
  <si>
    <t>HT0544</t>
  </si>
  <si>
    <t>HT0352</t>
  </si>
  <si>
    <t>HT0633</t>
  </si>
  <si>
    <t>HT0345</t>
  </si>
  <si>
    <t>HT0117</t>
  </si>
  <si>
    <t>HT0523</t>
  </si>
  <si>
    <t>HT0152</t>
  </si>
  <si>
    <t>HT0118</t>
  </si>
  <si>
    <t>HT0111-01</t>
  </si>
  <si>
    <t>HT0111-03</t>
  </si>
  <si>
    <t>HT0112-01</t>
  </si>
  <si>
    <t>HT0113-10</t>
  </si>
  <si>
    <t>HT0113-11</t>
  </si>
  <si>
    <t>HT0114-05</t>
  </si>
  <si>
    <t>HT0117-01</t>
  </si>
  <si>
    <t>HT0118-03</t>
  </si>
  <si>
    <t>HT0118-04</t>
  </si>
  <si>
    <t>HT0116-02</t>
  </si>
  <si>
    <t>HT0221-05</t>
  </si>
  <si>
    <t>HT0512-04</t>
  </si>
  <si>
    <t>HT0532-02</t>
  </si>
  <si>
    <t>HT0542-05</t>
  </si>
  <si>
    <t>HT0221_05</t>
  </si>
  <si>
    <t>HT0131_10</t>
  </si>
  <si>
    <t>Croix-Des-Bouquets</t>
  </si>
  <si>
    <t>Acul du Nord</t>
  </si>
  <si>
    <t>Anse à Galets</t>
  </si>
  <si>
    <t>Anse-à-Foleur</t>
  </si>
  <si>
    <t>Anse-à-Pître</t>
  </si>
  <si>
    <t>Anse-à-Veau</t>
  </si>
  <si>
    <t xml:space="preserve">1re Section Beaumont_x000D__x000D_
1re  Section Beaumont_x000D__x000D_
</t>
  </si>
  <si>
    <t>1re Section Plaine Céleste_x000D__x000D_
1re  Section Plaine C</t>
  </si>
  <si>
    <t>Ecole National caroline Cheveau</t>
  </si>
  <si>
    <t>La rochelle mache poisson</t>
  </si>
  <si>
    <t>Lakou Georges</t>
  </si>
  <si>
    <t>Eglise du nazaréen de waney 87</t>
  </si>
  <si>
    <t>Paroisse Saint Charles</t>
  </si>
  <si>
    <t>Ecole nationale Joseph Bernard de frères</t>
  </si>
  <si>
    <t>Covel SA (rue Michico)</t>
  </si>
  <si>
    <t>Ecole Mixte Vision Nouvelle</t>
  </si>
  <si>
    <t>Lycée Jean Marie Vincent</t>
  </si>
  <si>
    <t>Église de Dieu des Chandeliers d'or</t>
  </si>
  <si>
    <t>Wesleyenne</t>
  </si>
  <si>
    <t>Bwa nèf</t>
  </si>
  <si>
    <t>Eglise de Dieu de la Prophtie</t>
  </si>
  <si>
    <t>Fondation leopold luc guillaume</t>
  </si>
  <si>
    <t>HT0122_10</t>
  </si>
  <si>
    <t>Petit-Goâve</t>
  </si>
  <si>
    <t xml:space="preserve">2e Section Chardonnette_x000D__x000D_
</t>
  </si>
  <si>
    <t>Rex Theatre</t>
  </si>
  <si>
    <t>JFA:Jardin Fleurie d'Angie</t>
  </si>
  <si>
    <t>Eglise Bellevue Salem</t>
  </si>
  <si>
    <t>Eglise Tabernacle de la grace</t>
  </si>
  <si>
    <t>L'eglise Nazareen de frères</t>
  </si>
  <si>
    <t>Ecole pelerin de drouillard</t>
  </si>
  <si>
    <t>Sit marekaj</t>
  </si>
  <si>
    <t>HT0121_10</t>
  </si>
  <si>
    <t>Léogâne</t>
  </si>
  <si>
    <t>Bas Limbé</t>
  </si>
  <si>
    <t>Belle Anse</t>
  </si>
  <si>
    <t>Baradères</t>
  </si>
  <si>
    <t>Parc Celtique (tout pres des meres de l'eglise de kafou pean)</t>
  </si>
  <si>
    <t>Ecole communautaire  Cité de l'Eternel</t>
  </si>
  <si>
    <t>Eglise la  foi Apostolique</t>
  </si>
  <si>
    <t>Eglise Indigène d'Haïti de waney 93</t>
  </si>
  <si>
    <t>Ecole Don Bosco</t>
  </si>
  <si>
    <t>Orphelinat le bon Berger</t>
  </si>
  <si>
    <t>HT0731_10</t>
  </si>
  <si>
    <t>Cayes-Jacmel</t>
  </si>
  <si>
    <t>Fonds des Nègres</t>
  </si>
  <si>
    <t xml:space="preserve">4e Section Boucan Bois Pin_x000D__x000D_
</t>
  </si>
  <si>
    <t>Kay Sorwayar</t>
  </si>
  <si>
    <t>Maché poisson lokal A J M</t>
  </si>
  <si>
    <t>College mixte La pleaide</t>
  </si>
  <si>
    <t>Nan Tchavez</t>
  </si>
  <si>
    <t>Nan Martelly</t>
  </si>
  <si>
    <t>HT0211_10</t>
  </si>
  <si>
    <t>Cap-Haïtien</t>
  </si>
  <si>
    <t>Cité Soleil</t>
  </si>
  <si>
    <t>Côtes de Fer</t>
  </si>
  <si>
    <t>Fort-Liberté</t>
  </si>
  <si>
    <t xml:space="preserve">5e Section Génipailler_x000D__x000D_
</t>
  </si>
  <si>
    <t>Eglise de Dieu Assemblee Chretienne #108</t>
  </si>
  <si>
    <t>Messager du Salut</t>
  </si>
  <si>
    <t>Eglise pentecôte de la cité des frères unis d'Haïti</t>
  </si>
  <si>
    <t>Institution mixte le Luxe</t>
  </si>
  <si>
    <t>Eglise Co-heritier de Jesus christ</t>
  </si>
  <si>
    <t>HT0113_10</t>
  </si>
  <si>
    <t>Cornillon / Grand Bois</t>
  </si>
  <si>
    <t>Grand Gosier</t>
  </si>
  <si>
    <t>Chardonnières</t>
  </si>
  <si>
    <t>Mombin Crochu</t>
  </si>
  <si>
    <t>Centre de Santé Saint Michel (UNOPS)</t>
  </si>
  <si>
    <t>Eglise la Providence par Jesus Christ</t>
  </si>
  <si>
    <t>Saint Aude</t>
  </si>
  <si>
    <t>Eglise de Jesus -Christ</t>
  </si>
  <si>
    <t>Foyer Culturel du Mexique</t>
  </si>
  <si>
    <t>HT0121_11</t>
  </si>
  <si>
    <t>Grande Riviere Du Nord</t>
  </si>
  <si>
    <t>Miragoâne</t>
  </si>
  <si>
    <t>Côteaux</t>
  </si>
  <si>
    <t>Mont-Organisé</t>
  </si>
  <si>
    <t>Lycée Marie Jeanne</t>
  </si>
  <si>
    <t>Eglise Troupeau de Jesus</t>
  </si>
  <si>
    <t>École communautaire de St Michel</t>
  </si>
  <si>
    <t>Grotte Higuey D'Haïti Altagrace</t>
  </si>
  <si>
    <t>Ecole Sacre Coeur (Soleil 21 / Norway)</t>
  </si>
  <si>
    <t>HT0211_11</t>
  </si>
  <si>
    <t>Jérémie</t>
  </si>
  <si>
    <t>La Victoire</t>
  </si>
  <si>
    <t>Môle Saint Nicolas</t>
  </si>
  <si>
    <t>La Vallée</t>
  </si>
  <si>
    <t>Lycée des Jeunes filles</t>
  </si>
  <si>
    <t>Place Shalom (Soleil 17)</t>
  </si>
  <si>
    <t>HT0122_11</t>
  </si>
  <si>
    <t>Limbé</t>
  </si>
  <si>
    <t>Fonds-Verrettes</t>
  </si>
  <si>
    <t>Gymnasium Vincent</t>
  </si>
  <si>
    <t>Église de  Dieu Chrétienne  Union des frères de Delmas</t>
  </si>
  <si>
    <t>HT0113_11</t>
  </si>
  <si>
    <t>Petite Rivière de Nippes</t>
  </si>
  <si>
    <t>Sainte Suzanne</t>
  </si>
  <si>
    <t>Ecole National Virginie sampeur</t>
  </si>
  <si>
    <t>Building 2004</t>
  </si>
  <si>
    <t>HT0121_12</t>
  </si>
  <si>
    <t>Grand-Goâve</t>
  </si>
  <si>
    <t>Terrier Rouge</t>
  </si>
  <si>
    <t>Ancien locale du lycée des Jeune filles (Lycée Cent cinquantenaire)</t>
  </si>
  <si>
    <t>Mission Église de Dieu la Conquête (MEDIC)</t>
  </si>
  <si>
    <t>HT0122_12</t>
  </si>
  <si>
    <t>Port-à-Piment</t>
  </si>
  <si>
    <t>Trou du Nord</t>
  </si>
  <si>
    <t>College Die-virtus (Nouveau local du Lycée Pétion)</t>
  </si>
  <si>
    <t>Nouvelle Eglise de Dieu de la delivrance</t>
  </si>
  <si>
    <t>HT0113_12</t>
  </si>
  <si>
    <t>Roche à Bâteau</t>
  </si>
  <si>
    <t>Vallières</t>
  </si>
  <si>
    <t>Radio Mélodie</t>
  </si>
  <si>
    <t>Église international Primitive</t>
  </si>
  <si>
    <t>HT0113_13</t>
  </si>
  <si>
    <t>Plaine du Nord</t>
  </si>
  <si>
    <t>College El Shaddai</t>
  </si>
  <si>
    <t>Ecole Gesner Anglade</t>
  </si>
  <si>
    <t>HT0121_13</t>
  </si>
  <si>
    <t>Saint Louis du Sud</t>
  </si>
  <si>
    <t>Gwo kay pastè</t>
  </si>
  <si>
    <t>Centre Olympic</t>
  </si>
  <si>
    <t>HT1013_01</t>
  </si>
  <si>
    <t>Port-Margot</t>
  </si>
  <si>
    <t>Pointe à Raquette</t>
  </si>
  <si>
    <t>Collège Antilles</t>
  </si>
  <si>
    <t>Kan zamor</t>
  </si>
  <si>
    <t>HT0641_01</t>
  </si>
  <si>
    <t>Quartier Morin</t>
  </si>
  <si>
    <t>Port-au-Prince</t>
  </si>
  <si>
    <t>ISBACOM 2</t>
  </si>
  <si>
    <t>HT0814_01</t>
  </si>
  <si>
    <t>Pétion-Ville</t>
  </si>
  <si>
    <t>Île à Vache</t>
  </si>
  <si>
    <t>Ecole nationale Dumerlin</t>
  </si>
  <si>
    <t>Building rue puton</t>
  </si>
  <si>
    <t>HT0812_01</t>
  </si>
  <si>
    <t>Saint-Raphaël</t>
  </si>
  <si>
    <t>Lycée Toussaint Louverture</t>
  </si>
  <si>
    <t>Temple du Royaume des Temoins de Jehovah</t>
  </si>
  <si>
    <t>HT0343_01</t>
  </si>
  <si>
    <t>Centre d'Urgence de la Sante (Lakou Mouzin)</t>
  </si>
  <si>
    <t>Eglise de dieu la resurrection de Jesus Christ</t>
  </si>
  <si>
    <t>HT1024_01</t>
  </si>
  <si>
    <t>École Nationale Argentine Bellegarde</t>
  </si>
  <si>
    <t>Institution Mixte de Salem Caonabo</t>
  </si>
  <si>
    <t>HT1021_01</t>
  </si>
  <si>
    <t>Institut Monfort</t>
  </si>
  <si>
    <t>HT0231_01</t>
  </si>
  <si>
    <t>Airport Ciné</t>
  </si>
  <si>
    <t>HT0372_01</t>
  </si>
  <si>
    <t>Kay Lemè</t>
  </si>
  <si>
    <t>HT0311_01</t>
  </si>
  <si>
    <t>SITE NAN SI BWA</t>
  </si>
  <si>
    <t>HT0721_01</t>
  </si>
  <si>
    <t>Lakou geran</t>
  </si>
  <si>
    <t>HT0822_01</t>
  </si>
  <si>
    <t>Eglise Saint Joseph</t>
  </si>
  <si>
    <t>HT0211_01</t>
  </si>
  <si>
    <t>Lycée Antenor Firmin</t>
  </si>
  <si>
    <t>HT0542_01</t>
  </si>
  <si>
    <t>École Colbert Lochard</t>
  </si>
  <si>
    <t>HT0922_01</t>
  </si>
  <si>
    <t>École Nationale Darius Denis</t>
  </si>
  <si>
    <t>HT0412_01</t>
  </si>
  <si>
    <t>Nouveau Local Lycée Marie Jeanne</t>
  </si>
  <si>
    <t>HT0312_01</t>
  </si>
  <si>
    <t>College Isidor Jean Louis</t>
  </si>
  <si>
    <t>HT0313_01</t>
  </si>
  <si>
    <t>Local du ministère de la communication</t>
  </si>
  <si>
    <t>HT0811_01</t>
  </si>
  <si>
    <t>École National République du Colombie</t>
  </si>
  <si>
    <t>HT0911_01</t>
  </si>
  <si>
    <t>Faculté linguistique</t>
  </si>
  <si>
    <t>HT0743_01</t>
  </si>
  <si>
    <t xml:space="preserve">1re Section Beaumont_x000D_
1re  Section Beaumont_x000D_
</t>
  </si>
  <si>
    <t>HT0833_01</t>
  </si>
  <si>
    <t>Eglise Adventiste Mistfa</t>
  </si>
  <si>
    <t>HT0834_01</t>
  </si>
  <si>
    <t>Site Parc Dix</t>
  </si>
  <si>
    <t>HT0122_01</t>
  </si>
  <si>
    <t>Collège saint louis de roi France</t>
  </si>
  <si>
    <t>HT0753_01</t>
  </si>
  <si>
    <t>Première Eglise Baptiste de port au prince</t>
  </si>
  <si>
    <t>HT0733_01</t>
  </si>
  <si>
    <t>Ecole La Bambinerie</t>
  </si>
  <si>
    <t>HT0442_01</t>
  </si>
  <si>
    <t>Site Jess Creation</t>
  </si>
  <si>
    <t>HT0341_01</t>
  </si>
  <si>
    <t>HT0332_01</t>
  </si>
  <si>
    <t>Terrain Basket (Corridor Lumiere)</t>
  </si>
  <si>
    <t>HT0234_01</t>
  </si>
  <si>
    <t>HT0521_01</t>
  </si>
  <si>
    <t>HT0141_01</t>
  </si>
  <si>
    <t>HT0142_01</t>
  </si>
  <si>
    <t>HT0711_01</t>
  </si>
  <si>
    <t>HT0712_01</t>
  </si>
  <si>
    <t>HT0221_01</t>
  </si>
  <si>
    <t>HT0342_01</t>
  </si>
  <si>
    <t>HT0613_01</t>
  </si>
  <si>
    <t>HT0321_01</t>
  </si>
  <si>
    <t>HT0622_01</t>
  </si>
  <si>
    <t>HT0422_01</t>
  </si>
  <si>
    <t>HT0832_01</t>
  </si>
  <si>
    <t>HT1011_01</t>
  </si>
  <si>
    <t>HT0434_01</t>
  </si>
  <si>
    <t>HT0914_01</t>
  </si>
  <si>
    <t>HT0932_01</t>
  </si>
  <si>
    <t>HT0232_01</t>
  </si>
  <si>
    <t>HT0741_01</t>
  </si>
  <si>
    <t>HT0212_01</t>
  </si>
  <si>
    <t>HT0552_01</t>
  </si>
  <si>
    <t>HT0931_01</t>
  </si>
  <si>
    <t>HT0544_01</t>
  </si>
  <si>
    <t>HT0352_01</t>
  </si>
  <si>
    <t>HT0345_01</t>
  </si>
  <si>
    <t>HT0633_01</t>
  </si>
  <si>
    <t>HT0815_01</t>
  </si>
  <si>
    <t>HT0531_01</t>
  </si>
  <si>
    <t>HT0117_02</t>
  </si>
  <si>
    <t>HT0131_01</t>
  </si>
  <si>
    <t>HT0813_01</t>
  </si>
  <si>
    <t>HT0121_01</t>
  </si>
  <si>
    <t>HT0522_01</t>
  </si>
  <si>
    <t>HT0411_01</t>
  </si>
  <si>
    <t>HT0831_01</t>
  </si>
  <si>
    <t>HT0433_01</t>
  </si>
  <si>
    <t>HT1012_01</t>
  </si>
  <si>
    <t>HT0135_01</t>
  </si>
  <si>
    <t>HT0713_01</t>
  </si>
  <si>
    <t>HT0432_01</t>
  </si>
  <si>
    <t>HT0133_01</t>
  </si>
  <si>
    <t>HT0431_01</t>
  </si>
  <si>
    <t>HT0362_01</t>
  </si>
  <si>
    <t>HT0621_01</t>
  </si>
  <si>
    <t>HT1031_01</t>
  </si>
  <si>
    <t>HT0371_01</t>
  </si>
  <si>
    <t>HT1032_01</t>
  </si>
  <si>
    <t>HT0732_01</t>
  </si>
  <si>
    <t>HT0331_01</t>
  </si>
  <si>
    <t>HT0132_01</t>
  </si>
  <si>
    <t>HT0821_01</t>
  </si>
  <si>
    <t>HT0222_01</t>
  </si>
  <si>
    <t>HT0413_01</t>
  </si>
  <si>
    <t>HT0361_01</t>
  </si>
  <si>
    <t>HT0421_01</t>
  </si>
  <si>
    <t>HT0716_01</t>
  </si>
  <si>
    <t>HT0611_01</t>
  </si>
  <si>
    <t>HT0523_01</t>
  </si>
  <si>
    <t>HT1023_03</t>
  </si>
  <si>
    <t>HT0513_01</t>
  </si>
  <si>
    <t>HT0913_01</t>
  </si>
  <si>
    <t>HT0152_02</t>
  </si>
  <si>
    <t>HT0214_01</t>
  </si>
  <si>
    <t>HT0934_01</t>
  </si>
  <si>
    <t>HT0723_01</t>
  </si>
  <si>
    <t>HT0714_01</t>
  </si>
  <si>
    <t>HT0532_01</t>
  </si>
  <si>
    <t>HT0731_01</t>
  </si>
  <si>
    <t>HT0715_01</t>
  </si>
  <si>
    <t>HT0351_01</t>
  </si>
  <si>
    <t>HT0533_01</t>
  </si>
  <si>
    <t>HT0823_01</t>
  </si>
  <si>
    <t>HT0642_01</t>
  </si>
  <si>
    <t>HT0114_01</t>
  </si>
  <si>
    <t>HT0116_01</t>
  </si>
  <si>
    <t>HT0113_01</t>
  </si>
  <si>
    <t>HT0322_01</t>
  </si>
  <si>
    <t>HT0115_01</t>
  </si>
  <si>
    <t>HT0151_01</t>
  </si>
  <si>
    <t>HT0742_01</t>
  </si>
  <si>
    <t>HT0323_01</t>
  </si>
  <si>
    <t>HT0631_01</t>
  </si>
  <si>
    <t>HT0623_01</t>
  </si>
  <si>
    <t>1re Section Plaine Céleste_x000D_
1re  Section Plaine C</t>
  </si>
  <si>
    <t>HT0134_01</t>
  </si>
  <si>
    <t>HT1025_01</t>
  </si>
  <si>
    <t>HT0551_01</t>
  </si>
  <si>
    <t>HT0933_01</t>
  </si>
  <si>
    <t>HT0912_01</t>
  </si>
  <si>
    <t>HT0511_01</t>
  </si>
  <si>
    <t>HT0543_01</t>
  </si>
  <si>
    <t>HT0751_01</t>
  </si>
  <si>
    <t>HT0614_01</t>
  </si>
  <si>
    <t>HT0213_01</t>
  </si>
  <si>
    <t>HT1022_01</t>
  </si>
  <si>
    <t>HT0632_01</t>
  </si>
  <si>
    <t>HT0921_01</t>
  </si>
  <si>
    <t>HT1014_01</t>
  </si>
  <si>
    <t>HT0443_01</t>
  </si>
  <si>
    <t>HT0512_01</t>
  </si>
  <si>
    <t>HT0612_01</t>
  </si>
  <si>
    <t>HT0423_01</t>
  </si>
  <si>
    <t>HT0344_01</t>
  </si>
  <si>
    <t>HT0112_01</t>
  </si>
  <si>
    <t>HT0722_01</t>
  </si>
  <si>
    <t>HT0123_01</t>
  </si>
  <si>
    <t>HT0233_01</t>
  </si>
  <si>
    <t>HT0441_01</t>
  </si>
  <si>
    <t>HT0111_01</t>
  </si>
  <si>
    <t>HT0752_01</t>
  </si>
  <si>
    <t>HT0541_01</t>
  </si>
  <si>
    <t>HT0641_02</t>
  </si>
  <si>
    <t>HT0421_02</t>
  </si>
  <si>
    <t>HT0723_02</t>
  </si>
  <si>
    <t>HT1025_02</t>
  </si>
  <si>
    <t>HT0114_02</t>
  </si>
  <si>
    <t>HT0732_02</t>
  </si>
  <si>
    <t>HT0332_02</t>
  </si>
  <si>
    <t>HT0742_02</t>
  </si>
  <si>
    <t>HT0133_02</t>
  </si>
  <si>
    <t>HT0812_02</t>
  </si>
  <si>
    <t>HT1024_02</t>
  </si>
  <si>
    <t>HT0542_02</t>
  </si>
  <si>
    <t>HT0321_02</t>
  </si>
  <si>
    <t>HT0413_02</t>
  </si>
  <si>
    <t>HT0352_02</t>
  </si>
  <si>
    <t>HT0322_02</t>
  </si>
  <si>
    <t>HT0511_02</t>
  </si>
  <si>
    <t>HT0342_02</t>
  </si>
  <si>
    <t>HT0552_02</t>
  </si>
  <si>
    <t>HT0372_02</t>
  </si>
  <si>
    <t>HT0411_02</t>
  </si>
  <si>
    <t>HT0823_02</t>
  </si>
  <si>
    <t>HT0532_02</t>
  </si>
  <si>
    <t>HT1011_02</t>
  </si>
  <si>
    <t>HT0731_02</t>
  </si>
  <si>
    <t>HT0712_02</t>
  </si>
  <si>
    <t>HT1014_02</t>
  </si>
  <si>
    <t>HT0432_02</t>
  </si>
  <si>
    <t>HT0234_02</t>
  </si>
  <si>
    <t>HT0313_02</t>
  </si>
  <si>
    <t>HT0343_02</t>
  </si>
  <si>
    <t>HT0443_02</t>
  </si>
  <si>
    <t>HT0522_02</t>
  </si>
  <si>
    <t>HT0531_02</t>
  </si>
  <si>
    <t>HT0423_02</t>
  </si>
  <si>
    <t>HT0115_02</t>
  </si>
  <si>
    <t>HT0323_02</t>
  </si>
  <si>
    <t>HT0533_02</t>
  </si>
  <si>
    <t>HT0815_02</t>
  </si>
  <si>
    <t>HT0623_02</t>
  </si>
  <si>
    <t>HT0351_02</t>
  </si>
  <si>
    <t>HT0142_02</t>
  </si>
  <si>
    <t>HT0821_02</t>
  </si>
  <si>
    <t>HT0551_02</t>
  </si>
  <si>
    <t>HT0913_02</t>
  </si>
  <si>
    <t>HT0361_02</t>
  </si>
  <si>
    <t>HT0371_02</t>
  </si>
  <si>
    <t>HT0714_02</t>
  </si>
  <si>
    <t>HT1023_02</t>
  </si>
  <si>
    <t xml:space="preserve">2e Section Chardonnette_x000D_
</t>
  </si>
  <si>
    <t>HT0833_02</t>
  </si>
  <si>
    <t>HT1012_02</t>
  </si>
  <si>
    <t>HT0822_02</t>
  </si>
  <si>
    <t>HT0722_02</t>
  </si>
  <si>
    <t>HT0751_02</t>
  </si>
  <si>
    <t>HT0122_02</t>
  </si>
  <si>
    <t>HT0921_02</t>
  </si>
  <si>
    <t>HT0933_02</t>
  </si>
  <si>
    <t>HT0117_01</t>
  </si>
  <si>
    <t>HT0131_02</t>
  </si>
  <si>
    <t>HT0741_02</t>
  </si>
  <si>
    <t>HT0715_02</t>
  </si>
  <si>
    <t>HT0932_02</t>
  </si>
  <si>
    <t>HT0721_02</t>
  </si>
  <si>
    <t>HT1032_02</t>
  </si>
  <si>
    <t>HT0441_02</t>
  </si>
  <si>
    <t>HT0752_02</t>
  </si>
  <si>
    <t>HT0834_02</t>
  </si>
  <si>
    <t>HT1013_02</t>
  </si>
  <si>
    <t>HT0832_02</t>
  </si>
  <si>
    <t>HT0831_02</t>
  </si>
  <si>
    <t>HT0211_02</t>
  </si>
  <si>
    <t>HT0213_04</t>
  </si>
  <si>
    <t>HT0141_02</t>
  </si>
  <si>
    <t>HT0711_02</t>
  </si>
  <si>
    <t>HT0541_02</t>
  </si>
  <si>
    <t>HT0213_02</t>
  </si>
  <si>
    <t>HT0434_02</t>
  </si>
  <si>
    <t>HT0433_02</t>
  </si>
  <si>
    <t>HT0152_03</t>
  </si>
  <si>
    <t>HT1021_02</t>
  </si>
  <si>
    <t>HT0132_02</t>
  </si>
  <si>
    <t>HT0212_02</t>
  </si>
  <si>
    <t>HT0934_02</t>
  </si>
  <si>
    <t>HT0311_02</t>
  </si>
  <si>
    <t>HT0811_02</t>
  </si>
  <si>
    <t>HT0631_02</t>
  </si>
  <si>
    <t>HT0344_02</t>
  </si>
  <si>
    <t>HT0633_02</t>
  </si>
  <si>
    <t>HT0911_02</t>
  </si>
  <si>
    <t>HT0622_02</t>
  </si>
  <si>
    <t>HT0214_02</t>
  </si>
  <si>
    <t>HT0222_02</t>
  </si>
  <si>
    <t>HT0422_02</t>
  </si>
  <si>
    <t>HT0642_02</t>
  </si>
  <si>
    <t>HT0231_02</t>
  </si>
  <si>
    <t>HT0931_02</t>
  </si>
  <si>
    <t>HT0912_02</t>
  </si>
  <si>
    <t>HT0611_02</t>
  </si>
  <si>
    <t>HT0733_02</t>
  </si>
  <si>
    <t>HT0341_02</t>
  </si>
  <si>
    <t>HT0922_02</t>
  </si>
  <si>
    <t>HT0713_02</t>
  </si>
  <si>
    <t>HT0116_02</t>
  </si>
  <si>
    <t>HT0111_02</t>
  </si>
  <si>
    <t>HT0312_02</t>
  </si>
  <si>
    <t>HT0753_02</t>
  </si>
  <si>
    <t>HT0612_02</t>
  </si>
  <si>
    <t>HT0512_02</t>
  </si>
  <si>
    <t>HT0362_02</t>
  </si>
  <si>
    <t>HT0513_02</t>
  </si>
  <si>
    <t>HT0121_02</t>
  </si>
  <si>
    <t>HT0151_02</t>
  </si>
  <si>
    <t>HT0134_02</t>
  </si>
  <si>
    <t>HT0113_02</t>
  </si>
  <si>
    <t>HT0233_02</t>
  </si>
  <si>
    <t>HT0743_02</t>
  </si>
  <si>
    <t>HT0521_02</t>
  </si>
  <si>
    <t>HT0442_02</t>
  </si>
  <si>
    <t>HT0431_02</t>
  </si>
  <si>
    <t>HT0632_02</t>
  </si>
  <si>
    <t>HT0621_02</t>
  </si>
  <si>
    <t>HT0331_02</t>
  </si>
  <si>
    <t>HT0523_02</t>
  </si>
  <si>
    <t>HT0814_02</t>
  </si>
  <si>
    <t>HT0123_02</t>
  </si>
  <si>
    <t>HT1031_02</t>
  </si>
  <si>
    <t>HT1022_02</t>
  </si>
  <si>
    <t>HT0613_02</t>
  </si>
  <si>
    <t>HT0221_02</t>
  </si>
  <si>
    <t>HT0914_02</t>
  </si>
  <si>
    <t>HT0611_03</t>
  </si>
  <si>
    <t>HT1024_03</t>
  </si>
  <si>
    <t>HT0911_03</t>
  </si>
  <si>
    <t>HT0613_03</t>
  </si>
  <si>
    <t>HT0551_03</t>
  </si>
  <si>
    <t>HT0743_03</t>
  </si>
  <si>
    <t>HT0118_03</t>
  </si>
  <si>
    <t>HT0751_03</t>
  </si>
  <si>
    <t>HT0134_03</t>
  </si>
  <si>
    <t>HT0341_03</t>
  </si>
  <si>
    <t>HT0222_03</t>
  </si>
  <si>
    <t>HT0731_03</t>
  </si>
  <si>
    <t>HT0231_03</t>
  </si>
  <si>
    <t>HT0361_03</t>
  </si>
  <si>
    <t>HT0331_03</t>
  </si>
  <si>
    <t>HT0713_03</t>
  </si>
  <si>
    <t>HT0831_03</t>
  </si>
  <si>
    <t>HT0512_03</t>
  </si>
  <si>
    <t>HT0211_03</t>
  </si>
  <si>
    <t>HT0441_03</t>
  </si>
  <si>
    <t>HT0752_03</t>
  </si>
  <si>
    <t>HT0432_03</t>
  </si>
  <si>
    <t>HT0922_03</t>
  </si>
  <si>
    <t>HT0622_03</t>
  </si>
  <si>
    <t>HT0343_03</t>
  </si>
  <si>
    <t>HT0723_03</t>
  </si>
  <si>
    <t>HT0931_03</t>
  </si>
  <si>
    <t>HT0812_03</t>
  </si>
  <si>
    <t>HT0352_03</t>
  </si>
  <si>
    <t>HT0623_03</t>
  </si>
  <si>
    <t>HT0921_03</t>
  </si>
  <si>
    <t>HT0141_03</t>
  </si>
  <si>
    <t>HT0822_03</t>
  </si>
  <si>
    <t>HT1011_03</t>
  </si>
  <si>
    <t>HT0114_03</t>
  </si>
  <si>
    <t>HT0133_03</t>
  </si>
  <si>
    <t>HT1031_03</t>
  </si>
  <si>
    <t>HT0823_03</t>
  </si>
  <si>
    <t>HT0323_03</t>
  </si>
  <si>
    <t>HT0531_03</t>
  </si>
  <si>
    <t>HT0322_03</t>
  </si>
  <si>
    <t>HT0621_03</t>
  </si>
  <si>
    <t>HT0832_03</t>
  </si>
  <si>
    <t>HT0121_03</t>
  </si>
  <si>
    <t>HT0151_03</t>
  </si>
  <si>
    <t>HT0732_03</t>
  </si>
  <si>
    <t>HT0733_03</t>
  </si>
  <si>
    <t>HT0532_03</t>
  </si>
  <si>
    <t>HT0612_03</t>
  </si>
  <si>
    <t>HT0213_03</t>
  </si>
  <si>
    <t>HT0913_03</t>
  </si>
  <si>
    <t>HT0371_03</t>
  </si>
  <si>
    <t>HT0811_03</t>
  </si>
  <si>
    <t>HT0821_03</t>
  </si>
  <si>
    <t>HT0834_03</t>
  </si>
  <si>
    <t>HT0814_03</t>
  </si>
  <si>
    <t>HT0221_03</t>
  </si>
  <si>
    <t>HT0542_03</t>
  </si>
  <si>
    <t>HT0711_03</t>
  </si>
  <si>
    <t>HT0522_03</t>
  </si>
  <si>
    <t>HT0641_03</t>
  </si>
  <si>
    <t>HT1022_03</t>
  </si>
  <si>
    <t>HT0753_03</t>
  </si>
  <si>
    <t>HT0411_03</t>
  </si>
  <si>
    <t>HT0212_03</t>
  </si>
  <si>
    <t>HT0111_03</t>
  </si>
  <si>
    <t>HT0342_03</t>
  </si>
  <si>
    <t>HT0715_03</t>
  </si>
  <si>
    <t>HT0332_03</t>
  </si>
  <si>
    <t>HT0214_03</t>
  </si>
  <si>
    <t>HT0321_03</t>
  </si>
  <si>
    <t>HT0833_03</t>
  </si>
  <si>
    <t>HT0123_03</t>
  </si>
  <si>
    <t>HT0541_03</t>
  </si>
  <si>
    <t>HT1013_03</t>
  </si>
  <si>
    <t>HT0311_03</t>
  </si>
  <si>
    <t>HT0131_03</t>
  </si>
  <si>
    <t>HT0116_03</t>
  </si>
  <si>
    <t>HT0351_03</t>
  </si>
  <si>
    <t>HT0933_03</t>
  </si>
  <si>
    <t>HT0552_03</t>
  </si>
  <si>
    <t>HT0511_03</t>
  </si>
  <si>
    <t>HT0741_03</t>
  </si>
  <si>
    <t>HT0372_03</t>
  </si>
  <si>
    <t>HT0932_03</t>
  </si>
  <si>
    <t>HT0632_03</t>
  </si>
  <si>
    <t>HT0521_03</t>
  </si>
  <si>
    <t>HT0431_03</t>
  </si>
  <si>
    <t>HT0313_03</t>
  </si>
  <si>
    <t>HT1021_03</t>
  </si>
  <si>
    <t>HT0421_03</t>
  </si>
  <si>
    <t>HT1012_03</t>
  </si>
  <si>
    <t>HT0712_03</t>
  </si>
  <si>
    <t>HT0115_03</t>
  </si>
  <si>
    <t>HT0142_03</t>
  </si>
  <si>
    <t>HT0113_03</t>
  </si>
  <si>
    <t>HT0714_03</t>
  </si>
  <si>
    <t>HT1023_04</t>
  </si>
  <si>
    <t>HT0722_03</t>
  </si>
  <si>
    <t>HT0122_03</t>
  </si>
  <si>
    <t>HT0132_03</t>
  </si>
  <si>
    <t>HT0152_04</t>
  </si>
  <si>
    <t>HT1025_03</t>
  </si>
  <si>
    <t>HT0934_03</t>
  </si>
  <si>
    <t>HT0611_04</t>
  </si>
  <si>
    <t>HT0222_04</t>
  </si>
  <si>
    <t>HT0811_04</t>
  </si>
  <si>
    <t>HT0322_04</t>
  </si>
  <si>
    <t>HT0115_04</t>
  </si>
  <si>
    <t>HT0118_04</t>
  </si>
  <si>
    <t>HT0114_04</t>
  </si>
  <si>
    <t>HT1012_04</t>
  </si>
  <si>
    <t xml:space="preserve">4e Section Boucan Bois Pin_x000D_
</t>
  </si>
  <si>
    <t>HT0134_04</t>
  </si>
  <si>
    <t>HT1013_04</t>
  </si>
  <si>
    <t>HT0231_04</t>
  </si>
  <si>
    <t>HT0621_04</t>
  </si>
  <si>
    <t>HT0753_04</t>
  </si>
  <si>
    <t>HT0132_04</t>
  </si>
  <si>
    <t>HT0532_04</t>
  </si>
  <si>
    <t>HT0731_04</t>
  </si>
  <si>
    <t>HT0122_04</t>
  </si>
  <si>
    <t>HT0121_04</t>
  </si>
  <si>
    <t>HT0212_04</t>
  </si>
  <si>
    <t>HT0142_04</t>
  </si>
  <si>
    <t>HT0331_04</t>
  </si>
  <si>
    <t>HT0151_04</t>
  </si>
  <si>
    <t>HT0321_04</t>
  </si>
  <si>
    <t>HT0221_04</t>
  </si>
  <si>
    <t>HT0411_04</t>
  </si>
  <si>
    <t>HT0352_04</t>
  </si>
  <si>
    <t>HT0372_04</t>
  </si>
  <si>
    <t>HT0521_04</t>
  </si>
  <si>
    <t>HT0932_04</t>
  </si>
  <si>
    <t>HT0211_04</t>
  </si>
  <si>
    <t>HT0934_04</t>
  </si>
  <si>
    <t>HT1031_04</t>
  </si>
  <si>
    <t>HT0812_04</t>
  </si>
  <si>
    <t>HT0342_04</t>
  </si>
  <si>
    <t>HT0551_04</t>
  </si>
  <si>
    <t>HT0531_04</t>
  </si>
  <si>
    <t>HT0711_04</t>
  </si>
  <si>
    <t>HT0832_04</t>
  </si>
  <si>
    <t>HT0911_04</t>
  </si>
  <si>
    <t>HT0821_04</t>
  </si>
  <si>
    <t>HT0371_04</t>
  </si>
  <si>
    <t>HT0733_04</t>
  </si>
  <si>
    <t>HT0133_05</t>
  </si>
  <si>
    <t>HT0622_04</t>
  </si>
  <si>
    <t>HT0141_04</t>
  </si>
  <si>
    <t>HT0712_04</t>
  </si>
  <si>
    <t>HT1023_01</t>
  </si>
  <si>
    <t>HT0123_04</t>
  </si>
  <si>
    <t>HT0131_04</t>
  </si>
  <si>
    <t>HT0822_04</t>
  </si>
  <si>
    <t>HT0152_05</t>
  </si>
  <si>
    <t>HT0541_04</t>
  </si>
  <si>
    <t>HT0511_04</t>
  </si>
  <si>
    <t>HT0113_04</t>
  </si>
  <si>
    <t>HT0512_04</t>
  </si>
  <si>
    <t>HT0921_04</t>
  </si>
  <si>
    <t>HT0341_04</t>
  </si>
  <si>
    <t>HT0432_04</t>
  </si>
  <si>
    <t>HT0542_04</t>
  </si>
  <si>
    <t>HT0421_04</t>
  </si>
  <si>
    <t>HT0361_04</t>
  </si>
  <si>
    <t>HT1011_04</t>
  </si>
  <si>
    <t>HT0834_04</t>
  </si>
  <si>
    <t>HT0351_04</t>
  </si>
  <si>
    <t>HT0732_04</t>
  </si>
  <si>
    <t>HT0822_05</t>
  </si>
  <si>
    <t>HT0911_05</t>
  </si>
  <si>
    <t>HT0352_05</t>
  </si>
  <si>
    <t>HT0532_05</t>
  </si>
  <si>
    <t>HT0231_05</t>
  </si>
  <si>
    <t>HT0114_05</t>
  </si>
  <si>
    <t>HT0531_05</t>
  </si>
  <si>
    <t>HT0921_05</t>
  </si>
  <si>
    <t>HT0222_05</t>
  </si>
  <si>
    <t>HT0351_05</t>
  </si>
  <si>
    <t>HT0321_05</t>
  </si>
  <si>
    <t>HT0113_05</t>
  </si>
  <si>
    <t>HT0141_05</t>
  </si>
  <si>
    <t>HT0934_05</t>
  </si>
  <si>
    <t>HT0372_05</t>
  </si>
  <si>
    <t>HT0834_05</t>
  </si>
  <si>
    <t>HT0541_05</t>
  </si>
  <si>
    <t xml:space="preserve">5e Section Génipailler_x000D_
</t>
  </si>
  <si>
    <t>HT0134_05</t>
  </si>
  <si>
    <t>HT0421_05</t>
  </si>
  <si>
    <t>HT0115_05</t>
  </si>
  <si>
    <t>HT0123_05</t>
  </si>
  <si>
    <t>HT0152_01</t>
  </si>
  <si>
    <t>HT0342_05</t>
  </si>
  <si>
    <t>HT0331_05</t>
  </si>
  <si>
    <t>HT0551_05</t>
  </si>
  <si>
    <t>HT0371_05</t>
  </si>
  <si>
    <t>HT0511_05</t>
  </si>
  <si>
    <t>HT0733_05</t>
  </si>
  <si>
    <t>HT0211_05</t>
  </si>
  <si>
    <t>HT0731_05</t>
  </si>
  <si>
    <t>HT0711_05</t>
  </si>
  <si>
    <t>HT0432_05</t>
  </si>
  <si>
    <t>HT0121_05</t>
  </si>
  <si>
    <t>HT0133_04</t>
  </si>
  <si>
    <t>HT0521_05</t>
  </si>
  <si>
    <t>HT0542_05</t>
  </si>
  <si>
    <t>HT0131_05</t>
  </si>
  <si>
    <t>HT0151_05</t>
  </si>
  <si>
    <t>HT0811_05</t>
  </si>
  <si>
    <t>HT0361_05</t>
  </si>
  <si>
    <t>HT1031_05</t>
  </si>
  <si>
    <t>HT0212_05</t>
  </si>
  <si>
    <t>HT0732_05</t>
  </si>
  <si>
    <t>HT0122_05</t>
  </si>
  <si>
    <t>HT0221_06</t>
  </si>
  <si>
    <t>HT0131_06</t>
  </si>
  <si>
    <t>HT0711_06</t>
  </si>
  <si>
    <t>HT0113_06</t>
  </si>
  <si>
    <t>HT0352_06</t>
  </si>
  <si>
    <t>HT0531_06</t>
  </si>
  <si>
    <t>HT0331_06</t>
  </si>
  <si>
    <t>HT0432_06</t>
  </si>
  <si>
    <t>HT0123_06</t>
  </si>
  <si>
    <t>HT0934_06</t>
  </si>
  <si>
    <t>HT0811_06</t>
  </si>
  <si>
    <t>HT0361_06</t>
  </si>
  <si>
    <t>HT0222_06</t>
  </si>
  <si>
    <t>HT0731_06</t>
  </si>
  <si>
    <t>HT0911_06</t>
  </si>
  <si>
    <t>HT0541_06</t>
  </si>
  <si>
    <t>HT0371_06</t>
  </si>
  <si>
    <t>HT0551_06</t>
  </si>
  <si>
    <t>HT0921_06</t>
  </si>
  <si>
    <t>HT0834_06</t>
  </si>
  <si>
    <t>HT0141_06</t>
  </si>
  <si>
    <t>HT0542_06</t>
  </si>
  <si>
    <t>HT0351_06</t>
  </si>
  <si>
    <t>HT0211_06</t>
  </si>
  <si>
    <t>HT0121_06</t>
  </si>
  <si>
    <t>HT0151_06</t>
  </si>
  <si>
    <t>HT0231_06</t>
  </si>
  <si>
    <t>HT0372_06</t>
  </si>
  <si>
    <t>HT0521_06</t>
  </si>
  <si>
    <t>HT0732_06</t>
  </si>
  <si>
    <t>HT0321_06</t>
  </si>
  <si>
    <t>HT0532_06</t>
  </si>
  <si>
    <t>HT0122_06</t>
  </si>
  <si>
    <t>HT0371_07</t>
  </si>
  <si>
    <t>HT0131_07</t>
  </si>
  <si>
    <t>HT0221_07</t>
  </si>
  <si>
    <t>HT0732_07</t>
  </si>
  <si>
    <t>HT0351_07</t>
  </si>
  <si>
    <t>HT0122_07</t>
  </si>
  <si>
    <t>HT0934_07</t>
  </si>
  <si>
    <t>HT0731_07</t>
  </si>
  <si>
    <t>HT0123_07</t>
  </si>
  <si>
    <t>HT0211_07</t>
  </si>
  <si>
    <t>HT0113_07</t>
  </si>
  <si>
    <t>HT0231_07</t>
  </si>
  <si>
    <t>HT0811_07</t>
  </si>
  <si>
    <t>HT0551_07</t>
  </si>
  <si>
    <t>HT0521_07</t>
  </si>
  <si>
    <t>HT0121_07</t>
  </si>
  <si>
    <t>HT0372_07</t>
  </si>
  <si>
    <t>HT0211_08</t>
  </si>
  <si>
    <t>HT0121_08</t>
  </si>
  <si>
    <t>HT0131_08</t>
  </si>
  <si>
    <t>HT0113_08</t>
  </si>
  <si>
    <t>HT0731_08</t>
  </si>
  <si>
    <t>HT0732_08</t>
  </si>
  <si>
    <t>HT0122_08</t>
  </si>
  <si>
    <t>HT0811_08</t>
  </si>
  <si>
    <t>HT0371_08</t>
  </si>
  <si>
    <t>HT0551_08</t>
  </si>
  <si>
    <t>HT0372_08</t>
  </si>
  <si>
    <t>HT0221_08</t>
  </si>
  <si>
    <t>HT0521_08</t>
  </si>
  <si>
    <t>HT0221_09</t>
  </si>
  <si>
    <t>HT0113_09</t>
  </si>
  <si>
    <t>HT0121_09</t>
  </si>
  <si>
    <t>HT0131_09</t>
  </si>
  <si>
    <t>HT0122_09</t>
  </si>
  <si>
    <t>HT0731_09</t>
  </si>
  <si>
    <t>HT0811_09</t>
  </si>
  <si>
    <t>HT0211_09</t>
  </si>
  <si>
    <t>HT0613_04</t>
  </si>
  <si>
    <t>id</t>
  </si>
  <si>
    <t>Colonne1</t>
  </si>
  <si>
    <t>ResourceType</t>
  </si>
  <si>
    <t>maison</t>
  </si>
  <si>
    <t>transfertType</t>
  </si>
  <si>
    <t>transfertMode</t>
  </si>
  <si>
    <t>mecanismetype</t>
  </si>
  <si>
    <t>devtypeise</t>
  </si>
  <si>
    <t xml:space="preserve">Construction de maisons </t>
  </si>
  <si>
    <t xml:space="preserve"> type maçonnerie chaînée Core House</t>
  </si>
  <si>
    <t>OUI</t>
  </si>
  <si>
    <t>Conditionnel</t>
  </si>
  <si>
    <t>Cash en envellope</t>
  </si>
  <si>
    <t>US $</t>
  </si>
  <si>
    <t>Réhabilitation de maisons</t>
  </si>
  <si>
    <t xml:space="preserve"> type maçonnerie chaînée Full  House</t>
  </si>
  <si>
    <t>NON</t>
  </si>
  <si>
    <t>Inconditionnel</t>
  </si>
  <si>
    <t>Coupon papier</t>
  </si>
  <si>
    <t>Gourdes HT</t>
  </si>
  <si>
    <t>Renforcement de maisons</t>
  </si>
  <si>
    <t xml:space="preserve"> type TECLA  Full  House</t>
  </si>
  <si>
    <t>Coupon électronique</t>
  </si>
  <si>
    <t>Auto construction assistée</t>
  </si>
  <si>
    <t>Virement bancaire</t>
  </si>
  <si>
    <t>Construction / Réhabilitation d'abris d'évacuation d'urgence</t>
  </si>
  <si>
    <t>Transfert mobile</t>
  </si>
  <si>
    <t>Distribution de bien non alimentaire</t>
  </si>
  <si>
    <t>CriseType</t>
  </si>
  <si>
    <t>Autre</t>
  </si>
  <si>
    <t>Assistance au loyer</t>
  </si>
  <si>
    <t>Insécurité</t>
  </si>
  <si>
    <t>Autres</t>
  </si>
  <si>
    <t>Désastre naturel</t>
  </si>
  <si>
    <t>mecanismeType</t>
  </si>
  <si>
    <t>secteurtype</t>
  </si>
  <si>
    <t>Abris_évacuation_urgence</t>
  </si>
  <si>
    <t>Construction des maisons</t>
  </si>
  <si>
    <t>maisons type maçonnerie chaînée Core House</t>
  </si>
  <si>
    <t xml:space="preserve">Construction </t>
  </si>
  <si>
    <t>Assistance_au_loyer</t>
  </si>
  <si>
    <t>Auto_construction_assistée</t>
  </si>
  <si>
    <t>Evaluations_en_cours</t>
  </si>
  <si>
    <t>Abris_evacuation_urgence</t>
  </si>
  <si>
    <t xml:space="preserve">Construction / Réhabilitation </t>
  </si>
  <si>
    <t>Formation</t>
  </si>
  <si>
    <t>Distribution_BNA</t>
  </si>
  <si>
    <t>Formation en gestion d'abris d'évacuation d'urgence</t>
  </si>
  <si>
    <t>Rehabilitation_de_maisons</t>
  </si>
  <si>
    <t>kit hygiène</t>
  </si>
  <si>
    <t>Renforcement_de_maisons</t>
  </si>
  <si>
    <t>Jerry cans</t>
  </si>
  <si>
    <t>Kit de cuisine</t>
  </si>
  <si>
    <t>Autres_articles</t>
  </si>
  <si>
    <t>Baches, Couvertures, Fixing Kit et autres</t>
  </si>
  <si>
    <t xml:space="preserve">Distribution Kit abris d'ugence </t>
  </si>
  <si>
    <t>Distribution BNA </t>
  </si>
  <si>
    <t xml:space="preserve">Réhabilitation </t>
  </si>
  <si>
    <t>objectif_type</t>
  </si>
  <si>
    <r>
      <rPr>
        <b/>
        <sz val="10"/>
        <color rgb="FF000000"/>
        <rFont val="Calibri Light"/>
        <family val="2"/>
        <scheme val="major"/>
      </rPr>
      <t>OSS 2.1:</t>
    </r>
    <r>
      <rPr>
        <sz val="10"/>
        <color rgb="FF000000"/>
        <rFont val="Calibri Light"/>
        <family val="2"/>
        <scheme val="major"/>
      </rPr>
      <t xml:space="preserve"> Renforcer la résilience des populations et leurs capacités à faire face aux chocs</t>
    </r>
  </si>
  <si>
    <r>
      <rPr>
        <b/>
        <sz val="10"/>
        <color rgb="FF000000"/>
        <rFont val="Calibri Light"/>
        <family val="2"/>
        <scheme val="major"/>
      </rPr>
      <t>OSS 2.2:</t>
    </r>
    <r>
      <rPr>
        <sz val="10"/>
        <color rgb="FF000000"/>
        <rFont val="Calibri Light"/>
        <family val="2"/>
        <scheme val="major"/>
      </rPr>
      <t xml:space="preserve"> Soutenir les institutions nationales, départementales, communales, locales impliquées dans la gestion des risques et désastres en vue de renforcer leurs capacités d’action et de coordination dans les domaines de la i) prévention et atténuation, ii) préparation, iii) évaluation et réponse aux catastrophes</t>
    </r>
  </si>
  <si>
    <t>indicateurs_type</t>
  </si>
  <si>
    <t>OSS 1.1</t>
  </si>
  <si>
    <t>OSS 1.2</t>
  </si>
  <si>
    <t>OSS 2.1</t>
  </si>
  <si>
    <t>OSS 2.2</t>
  </si>
  <si>
    <t>site_type</t>
  </si>
  <si>
    <t>Ancien Bureau Vice Délégation</t>
  </si>
  <si>
    <t>Appartement UNOPS/Place Jean Charles / Place Hogedebre</t>
  </si>
  <si>
    <t>Camp Saint aude</t>
  </si>
  <si>
    <t>Camps zamor</t>
  </si>
  <si>
    <t>Centre d'accueil de delmas 3</t>
  </si>
  <si>
    <t>Clinique Saint Michel Sauveur</t>
  </si>
  <si>
    <t>College des sciences pedagogiques essentiel</t>
  </si>
  <si>
    <t>College mixte de pernier</t>
  </si>
  <si>
    <t>Collège Mixte Moderne de Arcahaie</t>
  </si>
  <si>
    <t>Cortade</t>
  </si>
  <si>
    <t>Ecole Communautaire de cite de l'eternel</t>
  </si>
  <si>
    <t>Ecole mixte foyer de l'education</t>
  </si>
  <si>
    <t>Ecole nationale coeur unis</t>
  </si>
  <si>
    <t>Ecole Nationale Village Lucmane Casimir</t>
  </si>
  <si>
    <t>Ecole Professionnelle Appliquée Chrétienne de Arcahaie</t>
  </si>
  <si>
    <t>Eglise Armée du Salut</t>
  </si>
  <si>
    <t>Eglise Baptiste Volonte d'Haiti</t>
  </si>
  <si>
    <t>Eglise de Dieu de Cazeau</t>
  </si>
  <si>
    <t>Eglise Immaculee de La grotte</t>
  </si>
  <si>
    <t>Eglise Weslyenne</t>
  </si>
  <si>
    <t>Gwoup Fanm vanyan</t>
  </si>
  <si>
    <t>Hotel La Balade</t>
  </si>
  <si>
    <t>Institution mixte de l'empereur</t>
  </si>
  <si>
    <t>Makaron</t>
  </si>
  <si>
    <t>Martissant - Breard - Sainte-Bernadette</t>
  </si>
  <si>
    <t>Miphoka</t>
  </si>
  <si>
    <t>Mission eglise chretienne d'Haïti</t>
  </si>
  <si>
    <t>Mission de l'Eglise Pentecote de la Fragneauville 8</t>
  </si>
  <si>
    <t>Morne de priere de Solino (impasse Tricher /CAMEP)</t>
  </si>
  <si>
    <t>Nan Geran</t>
  </si>
  <si>
    <t>Nan Si</t>
  </si>
  <si>
    <t>Place Clercine</t>
  </si>
  <si>
    <t>Place Sapatann</t>
  </si>
  <si>
    <t>Réformé</t>
  </si>
  <si>
    <t>Temple vaudou / Corridor Hervé baz BeBy Cool</t>
  </si>
  <si>
    <t>Temple vaudou / kay Manbo Guetie ou Manbo Jean Odline</t>
  </si>
  <si>
    <t>Ti cajou mòn kay mè</t>
  </si>
  <si>
    <t>Objectif</t>
  </si>
  <si>
    <t>Indicteur</t>
  </si>
  <si>
    <t>Activités</t>
  </si>
  <si>
    <r>
      <t xml:space="preserve">OSS 1.1 - Contribue à l'objectif specifique </t>
    </r>
    <r>
      <rPr>
        <b/>
        <sz val="8"/>
        <color rgb="FF000000"/>
        <rFont val="Roboto Condensed"/>
      </rPr>
      <t>OSS 1.1</t>
    </r>
    <r>
      <rPr>
        <sz val="8"/>
        <color rgb="FF000000"/>
        <rFont val="Roboto Condensed"/>
      </rPr>
      <t>: Fournir une assistance humanitaire multisectorielle vitale pour au moins 1,000,000 de personnes affectées par un choc ou une crise récents (insécurité alimentaire, mouvements de populations, aléas naturels et maladies à potentiels épidémique) à travers des interventions d’urgence sensible au genre, à l’âge et au handicap</t>
    </r>
  </si>
  <si>
    <t>Nombre de personnes (désagrégées par sexe et âge), y compris les déplacés ayant bénéficié d’abris d’urgence à travers une assistance en nature ou en espèces</t>
  </si>
  <si>
    <t>Construction de maisons</t>
  </si>
  <si>
    <t>Distribution des articles ménagers essentiels</t>
  </si>
  <si>
    <r>
      <t xml:space="preserve">OSS 1.1: - Contribue à l'objectif specifique </t>
    </r>
    <r>
      <rPr>
        <b/>
        <sz val="8"/>
        <color rgb="FF000000"/>
        <rFont val="Roboto Condensed"/>
      </rPr>
      <t>OSS 1.1</t>
    </r>
    <r>
      <rPr>
        <sz val="8"/>
        <color rgb="FF000000"/>
        <rFont val="Roboto Condensed"/>
      </rPr>
      <t>: Fournir une assistance humanitaire multisectorielle vitale pour au moins 1,000,000 de personnes affectées par un choc ou une crise récents (insécurité alimentaire, mouvements de populations, aléas naturels et maladies à potentiels épidémique) à travers des interventions d’urgence sensible au genre, à l’âge et au handicap</t>
    </r>
  </si>
  <si>
    <t>Assistance en abris d'urgence sur site (distribution ou réhabilitation)</t>
  </si>
  <si>
    <r>
      <t xml:space="preserve">OSS 2.1 - Contribue à l'objectif specifique </t>
    </r>
    <r>
      <rPr>
        <b/>
        <sz val="8"/>
        <color rgb="FF000000"/>
        <rFont val="Roboto Condensed"/>
      </rPr>
      <t>OSS 2.1</t>
    </r>
    <r>
      <rPr>
        <sz val="8"/>
        <color rgb="FF000000"/>
        <rFont val="Roboto Condensed"/>
      </rPr>
      <t>: Renforcer la résilience des populations et leurs capacités à faire face aux chocs</t>
    </r>
  </si>
  <si>
    <t>Nombre de personnes ayant bénéficié d'une construites/réhabilitées qui respectent les directives gouvermentales</t>
  </si>
  <si>
    <t>Nombre de personnes formées sur les techniques de constructions durables/résilientes</t>
  </si>
  <si>
    <t>Formation en technique de construction et/ou gestion d'abris d'urgence</t>
  </si>
  <si>
    <t>Réhabilitation de maisons endomagées</t>
  </si>
  <si>
    <t>Renforcement des structures des maisons</t>
  </si>
  <si>
    <t>Type  d'organisation</t>
  </si>
  <si>
    <t>ACCOPA</t>
  </si>
  <si>
    <t>ONG nationale</t>
  </si>
  <si>
    <t>ONG Internationale</t>
  </si>
  <si>
    <t>Action AID</t>
  </si>
  <si>
    <t>AA</t>
  </si>
  <si>
    <t>Action contre la faim</t>
  </si>
  <si>
    <t>ACF</t>
  </si>
  <si>
    <t>ActionAid International</t>
  </si>
  <si>
    <t>AAI</t>
  </si>
  <si>
    <t>ADES</t>
  </si>
  <si>
    <t>Adventist Development and Relief Agency</t>
  </si>
  <si>
    <t>ADRA</t>
  </si>
  <si>
    <t>AECID</t>
  </si>
  <si>
    <t>Aid for Aids</t>
  </si>
  <si>
    <t>All for Peace And Dignity</t>
  </si>
  <si>
    <t>APADE</t>
  </si>
  <si>
    <t>All Hands and Hearts</t>
  </si>
  <si>
    <t>Alliance for International Medical Action</t>
  </si>
  <si>
    <t>ALIMA</t>
  </si>
  <si>
    <t>Alliance pour la solidarite</t>
  </si>
  <si>
    <t>APS</t>
  </si>
  <si>
    <t>Ambassade Suisse</t>
  </si>
  <si>
    <t>Americares</t>
  </si>
  <si>
    <t>APRONHA</t>
  </si>
  <si>
    <t>Associazione Volontari per il Servizio Internazionale</t>
  </si>
  <si>
    <t>AVSI</t>
  </si>
  <si>
    <t>Autre Organisation</t>
  </si>
  <si>
    <t>Avocat sans frontière</t>
  </si>
  <si>
    <t>ASF</t>
  </si>
  <si>
    <t>Banque Islamique de Developpement</t>
  </si>
  <si>
    <t>BID</t>
  </si>
  <si>
    <t>Organisation Internationale</t>
  </si>
  <si>
    <t>BLUES4HAITI</t>
  </si>
  <si>
    <t>Bon Berger Church</t>
  </si>
  <si>
    <t>BuildOn</t>
  </si>
  <si>
    <t>Build Change</t>
  </si>
  <si>
    <t>CARE International</t>
  </si>
  <si>
    <t>CARITAS</t>
  </si>
  <si>
    <t>Catholic Organization for Relief and Development</t>
  </si>
  <si>
    <t>CORDAID</t>
  </si>
  <si>
    <t>Catholic Relief Services</t>
  </si>
  <si>
    <t>CRS</t>
  </si>
  <si>
    <t>CDS</t>
  </si>
  <si>
    <t>CECI</t>
  </si>
  <si>
    <t>Central Emergency Relief Organization</t>
  </si>
  <si>
    <t>CERO</t>
  </si>
  <si>
    <t>Centre Haitien d Encadrement et de Solidarite (CHES)</t>
  </si>
  <si>
    <t>CHES</t>
  </si>
  <si>
    <t>CFRAPS</t>
  </si>
  <si>
    <t>CHILD FUND</t>
  </si>
  <si>
    <t>Child Hope Forever</t>
  </si>
  <si>
    <t>CHF</t>
  </si>
  <si>
    <t>Christian Aid</t>
  </si>
  <si>
    <t>CA</t>
  </si>
  <si>
    <t>Church of the Nazarene</t>
  </si>
  <si>
    <t>Church World Service</t>
  </si>
  <si>
    <t>CWS</t>
  </si>
  <si>
    <t>Concern Worldwide</t>
  </si>
  <si>
    <t>CWW</t>
  </si>
  <si>
    <t>Cooperation Espagnole</t>
  </si>
  <si>
    <t>Cooperation Suisse</t>
  </si>
  <si>
    <t>COOPI</t>
  </si>
  <si>
    <t>CORE</t>
  </si>
  <si>
    <t>Croix Rouge Espagnole</t>
  </si>
  <si>
    <t>Croix Rouge Française</t>
  </si>
  <si>
    <t>Croix-Rouge Belgique</t>
  </si>
  <si>
    <t>Croix-Rouge Canada</t>
  </si>
  <si>
    <t>Croix-Rouge Haitienne</t>
  </si>
  <si>
    <t>Croix-Rouge Neerlandaise</t>
  </si>
  <si>
    <t>DDC</t>
  </si>
  <si>
    <t>Deep springs</t>
  </si>
  <si>
    <t>Diakonia</t>
  </si>
  <si>
    <t>Diakonie</t>
  </si>
  <si>
    <t>DINEPA</t>
  </si>
  <si>
    <t>Direction de la Protection Civile</t>
  </si>
  <si>
    <t>DPC</t>
  </si>
  <si>
    <t>Entraide Medicale Internationale</t>
  </si>
  <si>
    <t>Federation des organisations de la gonave</t>
  </si>
  <si>
    <t>FEOGO</t>
  </si>
  <si>
    <t>FHI 360</t>
  </si>
  <si>
    <t>Fondation Architectes de l'Urgence</t>
  </si>
  <si>
    <t>FAU</t>
  </si>
  <si>
    <t>Fondation Le Berger</t>
  </si>
  <si>
    <t>Fondation Nouvelle Grand'Anse (FNGA)</t>
  </si>
  <si>
    <t>FNGA</t>
  </si>
  <si>
    <t>Fondation Terre Bleue - FTB</t>
  </si>
  <si>
    <t>FONDELAC</t>
  </si>
  <si>
    <t>Food and Agriculture Organization</t>
  </si>
  <si>
    <t>FAO</t>
  </si>
  <si>
    <t>Food for Hungry</t>
  </si>
  <si>
    <t>FH</t>
  </si>
  <si>
    <t>Global Communities (formerly CHF)</t>
  </si>
  <si>
    <t>GOAL</t>
  </si>
  <si>
    <t>Good Neighbors</t>
  </si>
  <si>
    <t>Good360</t>
  </si>
  <si>
    <t>GRAPDEI</t>
  </si>
  <si>
    <t>Habitat for Humanity</t>
  </si>
  <si>
    <t>Haiti One</t>
  </si>
  <si>
    <t>Haiti Outreach</t>
  </si>
  <si>
    <t>Haiti Participative</t>
  </si>
  <si>
    <t>Handicap International / Humanity &amp; Inclusion</t>
  </si>
  <si>
    <t>HI</t>
  </si>
  <si>
    <t>Health Equity International/St. Boniface Hopsital</t>
  </si>
  <si>
    <t>Heart to Heart International</t>
  </si>
  <si>
    <t>Heifer International</t>
  </si>
  <si>
    <t>Heifer</t>
  </si>
  <si>
    <t>HEKS-EPER</t>
  </si>
  <si>
    <t>Hellen Keller International</t>
  </si>
  <si>
    <t>HKI</t>
  </si>
  <si>
    <t>Helvetas</t>
  </si>
  <si>
    <t>Hope for Haiti</t>
  </si>
  <si>
    <t>humedica</t>
  </si>
  <si>
    <t>IDETTE</t>
  </si>
  <si>
    <t>International Committee of the Red Cross</t>
  </si>
  <si>
    <t>ICRC</t>
  </si>
  <si>
    <t>International Federation of Red Cross and Red Crescent Societies</t>
  </si>
  <si>
    <t>IFRC</t>
  </si>
  <si>
    <t>International Medical Corps</t>
  </si>
  <si>
    <t>IMC</t>
  </si>
  <si>
    <t>IsaAid</t>
  </si>
  <si>
    <t>Israel Forum for International Humanitarian Aid</t>
  </si>
  <si>
    <t>IsraAid</t>
  </si>
  <si>
    <t>Jetli Transfert</t>
  </si>
  <si>
    <t>Joint Distribution Committee</t>
  </si>
  <si>
    <t>Jumbo</t>
  </si>
  <si>
    <t>Le club des enfants de l'espoir des cayes.</t>
  </si>
  <si>
    <t>Living Water International</t>
  </si>
  <si>
    <t>LWI</t>
  </si>
  <si>
    <t>Mairie</t>
  </si>
  <si>
    <t>MdM France</t>
  </si>
  <si>
    <t>MEBSH</t>
  </si>
  <si>
    <t>Medecins du Monde Canada</t>
  </si>
  <si>
    <t>Medecins du monde Espagne</t>
  </si>
  <si>
    <t>Medecins Sans Frontieres</t>
  </si>
  <si>
    <t>Medicos del Mundo Argentina</t>
  </si>
  <si>
    <t>Mission of Hope</t>
  </si>
  <si>
    <t>MOH</t>
  </si>
  <si>
    <t>MOJDDE</t>
  </si>
  <si>
    <t xml:space="preserve">MOFKAAID </t>
  </si>
  <si>
    <t>MSF Belgique</t>
  </si>
  <si>
    <t>MSF Suisse</t>
  </si>
  <si>
    <t>Nazarene Compassionate Ministries / Church of the Nazarene</t>
  </si>
  <si>
    <t>NCM</t>
  </si>
  <si>
    <t>Office of the High Commissioner for Human Rights</t>
  </si>
  <si>
    <t>OHCHR</t>
  </si>
  <si>
    <t>Office of the UN Resident Coordinator</t>
  </si>
  <si>
    <t>UNRCO</t>
  </si>
  <si>
    <t>OIM</t>
  </si>
  <si>
    <t>Organisation Mondiale de la Sante</t>
  </si>
  <si>
    <t>OMS</t>
  </si>
  <si>
    <t>Organization of Peasants of Paroty</t>
  </si>
  <si>
    <t>OPP</t>
  </si>
  <si>
    <t>PAM</t>
  </si>
  <si>
    <t>Pan American Development Foundation</t>
  </si>
  <si>
    <t>Peace Winds Japan</t>
  </si>
  <si>
    <t>Plan International</t>
  </si>
  <si>
    <t>PNCM</t>
  </si>
  <si>
    <t>Project Medishare for Haiti</t>
  </si>
  <si>
    <t>Regional Church Leadership</t>
  </si>
  <si>
    <t>REMODEL</t>
  </si>
  <si>
    <t>Samaritan's Purse</t>
  </si>
  <si>
    <t>Sapeur Pompiers Francais</t>
  </si>
  <si>
    <t>SARAID UK</t>
  </si>
  <si>
    <t>Save the Children</t>
  </si>
  <si>
    <t>SC</t>
  </si>
  <si>
    <t>SIDA</t>
  </si>
  <si>
    <t>Solidarite Laique</t>
  </si>
  <si>
    <t>Solidarités International</t>
  </si>
  <si>
    <t>Solidarités Internationale</t>
  </si>
  <si>
    <t>Tarbernacle De simon</t>
  </si>
  <si>
    <t>Team Haiti</t>
  </si>
  <si>
    <t>Team Rubicon</t>
  </si>
  <si>
    <t>TECHO</t>
  </si>
  <si>
    <t>The United Nations Educational, Scientific and Cultural Organization</t>
  </si>
  <si>
    <t>UNESCO</t>
  </si>
  <si>
    <t>UN Women</t>
  </si>
  <si>
    <t>UNAIDS</t>
  </si>
  <si>
    <t>Union des Amis Socio Culturels d'Action en Developpement (UNASCAD)</t>
  </si>
  <si>
    <t>UNASCAD</t>
  </si>
  <si>
    <t>United Nations Department for Safety and Security</t>
  </si>
  <si>
    <t>UNDSS</t>
  </si>
  <si>
    <t>United Nations Development Programme</t>
  </si>
  <si>
    <t>UNDP</t>
  </si>
  <si>
    <t>United Nations Environment Programme</t>
  </si>
  <si>
    <t>UNEP</t>
  </si>
  <si>
    <t>United Nations High Commissioner for Refugees</t>
  </si>
  <si>
    <t>UNHCR</t>
  </si>
  <si>
    <t>United Nations Humanitarian Air Services</t>
  </si>
  <si>
    <t>UNHAS</t>
  </si>
  <si>
    <t>United Nations International Children´s Emergency Fund</t>
  </si>
  <si>
    <t>UNICEF</t>
  </si>
  <si>
    <t>United Nations Office for the Coordination of Humanitarian Affairs</t>
  </si>
  <si>
    <t>OCHA</t>
  </si>
  <si>
    <t>United Nations Population Fund</t>
  </si>
  <si>
    <t>UNFPA</t>
  </si>
  <si>
    <t>United Nations Volunteers</t>
  </si>
  <si>
    <t>UNV</t>
  </si>
  <si>
    <t>Vitamin Angels</t>
  </si>
  <si>
    <t>WATER FOR GOOD</t>
  </si>
  <si>
    <t>WFG</t>
  </si>
  <si>
    <t>Water for Life</t>
  </si>
  <si>
    <t>Welthungerhilfe (WHH)</t>
  </si>
  <si>
    <t>World Bank</t>
  </si>
  <si>
    <t>World Central Kitchen</t>
  </si>
  <si>
    <t>World Dynamic Action</t>
  </si>
  <si>
    <t>World Relief</t>
  </si>
  <si>
    <t>WR</t>
  </si>
  <si>
    <t>World Vision</t>
  </si>
  <si>
    <t>WVI</t>
  </si>
  <si>
    <t>Zanmi Lasante</t>
  </si>
  <si>
    <t>ASHAPE</t>
  </si>
  <si>
    <t>ashape</t>
  </si>
  <si>
    <t>Femmes en Association pour le Développement d"Haiti et pour le Renforcement de l'Intégration Sociale ( FADHRIS)</t>
  </si>
  <si>
    <t>FADHRIS</t>
  </si>
  <si>
    <t>ICDH</t>
  </si>
  <si>
    <t>CICR</t>
  </si>
  <si>
    <t>OVDDHMO</t>
  </si>
  <si>
    <t>Sector</t>
  </si>
  <si>
    <t>Status</t>
  </si>
  <si>
    <t>Tipo org</t>
  </si>
  <si>
    <t>Abris / BNA</t>
  </si>
  <si>
    <t>Planifié</t>
  </si>
  <si>
    <t>Bailleurs</t>
  </si>
  <si>
    <t>Coordination</t>
  </si>
  <si>
    <t>En cours</t>
  </si>
  <si>
    <t>Gouvernement</t>
  </si>
  <si>
    <t>Education</t>
  </si>
  <si>
    <t>Terminé</t>
  </si>
  <si>
    <t>Mouvement Croix-Rouge</t>
  </si>
  <si>
    <t>EPAH</t>
  </si>
  <si>
    <t>Nations Unies</t>
  </si>
  <si>
    <t>Logistique</t>
  </si>
  <si>
    <t>ONG internationale</t>
  </si>
  <si>
    <t>Nutrition</t>
  </si>
  <si>
    <t>Organisation nationale</t>
  </si>
  <si>
    <t>Protection</t>
  </si>
  <si>
    <t>Sante</t>
  </si>
  <si>
    <t>Securite Alimentaire</t>
  </si>
  <si>
    <t>HT0121-03</t>
  </si>
  <si>
    <t>HT0521-03</t>
  </si>
  <si>
    <t>HT0131-09</t>
  </si>
  <si>
    <t>HT0631-02</t>
  </si>
  <si>
    <t>HT0121-02</t>
  </si>
  <si>
    <t>HT0642-02</t>
  </si>
  <si>
    <t>HT0111-02</t>
  </si>
  <si>
    <t>HT0623-02</t>
  </si>
  <si>
    <t>HT0623-03</t>
  </si>
  <si>
    <t>HT0132-04</t>
  </si>
  <si>
    <t>HT0532-05</t>
  </si>
  <si>
    <t>HT0131-01</t>
  </si>
  <si>
    <t>HT0542-01</t>
  </si>
  <si>
    <t>HT0117-02</t>
  </si>
  <si>
    <t>HT0551-04</t>
  </si>
  <si>
    <t>HT0432-01</t>
  </si>
  <si>
    <t>HT0521-04</t>
  </si>
  <si>
    <t>HT0531-01</t>
  </si>
  <si>
    <t>HT0611-01</t>
  </si>
  <si>
    <t>HT0542-02</t>
  </si>
  <si>
    <t>HT0113-03</t>
  </si>
  <si>
    <t>Anba bannann ( A proximite du Pasteur bonhomme)</t>
  </si>
  <si>
    <t>Ancien local de AGAPE (vye tè)</t>
  </si>
  <si>
    <t>Ancienne maison d'accueil de Delmas 2</t>
  </si>
  <si>
    <t>Baz chinwa</t>
  </si>
  <si>
    <t>CAMEP</t>
  </si>
  <si>
    <t>Campeche</t>
  </si>
  <si>
    <t>Centre Communautaire de corail Cesselesse</t>
  </si>
  <si>
    <t>Centre d'accueil de Lospine</t>
  </si>
  <si>
    <t>Chez Pasteur Ronald</t>
  </si>
  <si>
    <t>College la Renaissance</t>
  </si>
  <si>
    <t>College Louis joseph janvier</t>
  </si>
  <si>
    <t>ECM = Ecole cuisine moderne de palmiste-bas.</t>
  </si>
  <si>
    <t>Ecole bon berger de coupon</t>
  </si>
  <si>
    <t>École Communautaire CEMEAH</t>
  </si>
  <si>
    <t>Ecole évangélique Philadelphie</t>
  </si>
  <si>
    <t>Ecole nationale python</t>
  </si>
  <si>
    <t>École nationale village lumane casimir</t>
  </si>
  <si>
    <t>École professionnelle</t>
  </si>
  <si>
    <t>Ecole Ramoth de Marin 10</t>
  </si>
  <si>
    <t>Eglise bon Samaritin de Delonné</t>
  </si>
  <si>
    <t>Eglise de Chretienne Fondemant des Apotres</t>
  </si>
  <si>
    <t>Kay pastè casimir</t>
  </si>
  <si>
    <t>Kay timoun</t>
  </si>
  <si>
    <t>L acul beaudois</t>
  </si>
  <si>
    <t>Le Xaragua</t>
  </si>
  <si>
    <t>Mache couette</t>
  </si>
  <si>
    <t>Pocherie de basin</t>
  </si>
  <si>
    <t>Leyo</t>
  </si>
  <si>
    <t>Ministère les restaurés de Jesus christ</t>
  </si>
  <si>
    <t>collège UCA</t>
  </si>
  <si>
    <t>Centre de Sako</t>
  </si>
  <si>
    <t>Eglise chrétienne communauté de Belval</t>
  </si>
  <si>
    <t>Eglise Baptiste Beracca</t>
  </si>
  <si>
    <t>École La Providence</t>
  </si>
  <si>
    <t>Ecole Dumarsais Estime</t>
  </si>
  <si>
    <t>Eglise de Dieu du Bon Berger Odsous</t>
  </si>
  <si>
    <t>Lycee duvivivier</t>
  </si>
  <si>
    <t>Ecole foyer divin</t>
  </si>
  <si>
    <t>Place publique de Lascohobas</t>
  </si>
  <si>
    <t>Eglise Evangelique Assemblee de Jesus-Christ</t>
  </si>
  <si>
    <t>Eglise de Dieu la sainteté de waney 97</t>
  </si>
  <si>
    <t>Eglise évangélique le petit troupeau</t>
  </si>
  <si>
    <t>Lakou Bosou</t>
  </si>
  <si>
    <t>Eglise jesus christ le nazareen</t>
  </si>
  <si>
    <t>Église Emmanuel par la Foi</t>
  </si>
  <si>
    <t>Camp Boulosse</t>
  </si>
  <si>
    <t>Camp Handicapés</t>
  </si>
  <si>
    <t>Eglise Primitive de Signo</t>
  </si>
  <si>
    <t>La cour de l eglise de la montagne boutillier</t>
  </si>
  <si>
    <t>Eglise la Sainteté de Python</t>
  </si>
  <si>
    <t>Radio Commerce</t>
  </si>
  <si>
    <t>Camp Carrefour Musseau</t>
  </si>
  <si>
    <t>Eglise St Dominique</t>
  </si>
  <si>
    <t>Mission de eglise de dieu messager pour christ</t>
  </si>
  <si>
    <t>Camp Haut Balanyen</t>
  </si>
  <si>
    <t>Centre Dahomey</t>
  </si>
  <si>
    <t>Eglise Bethesda de sarthe</t>
  </si>
  <si>
    <t>Maison Bagadere Aubry</t>
  </si>
  <si>
    <t>Sanctuaire de prierre du ministere complet</t>
  </si>
  <si>
    <t>Maison Haut Mithon</t>
  </si>
  <si>
    <t>Leglise tabernak de Dieu</t>
  </si>
  <si>
    <t>Local top tires</t>
  </si>
  <si>
    <t>Eglise de Dieu de sarthe</t>
  </si>
  <si>
    <t>Maison K-Vitorine</t>
  </si>
  <si>
    <t>Premiere Eglise indépendante de frere</t>
  </si>
  <si>
    <t>Cité 12</t>
  </si>
  <si>
    <t>Delmas 2 (Ecole Komiked)</t>
  </si>
  <si>
    <t>Institution Mixte de Borda</t>
  </si>
  <si>
    <t>Place Sainte Rose</t>
  </si>
  <si>
    <t>Cité Jamaique</t>
  </si>
  <si>
    <t>Institution mixte Louise Marie D'orléans</t>
  </si>
  <si>
    <t>Site mache fontamara est</t>
  </si>
  <si>
    <t>Place clercine</t>
  </si>
  <si>
    <t>Institution mixte Marseille le penseur waney 87</t>
  </si>
  <si>
    <t>Ecole le philanthrope</t>
  </si>
  <si>
    <t>College des sciences pedagogique essentiel</t>
  </si>
  <si>
    <t>Village de la grâce</t>
  </si>
  <si>
    <t>Ecole Paul Lochard</t>
  </si>
  <si>
    <t>Eglise Christ par la foi</t>
  </si>
  <si>
    <t>College Tertulien Leclerc ( Gilbert Armand)</t>
  </si>
  <si>
    <t>College verena Armee-dusalue</t>
  </si>
  <si>
    <t>Eglise de Shalom</t>
  </si>
  <si>
    <t>École chapelle de Croix desprez</t>
  </si>
  <si>
    <t>Ecole classique Pyramide</t>
  </si>
  <si>
    <t>Eglise Mission Évangélique D’Haiti (Delmas 6)</t>
  </si>
  <si>
    <t>Ecole communale (Municipale) Carl Brouard (Place Carl Brouard)</t>
  </si>
  <si>
    <t>Ecole Frère Marc</t>
  </si>
  <si>
    <t>Ecole Gramond Paul</t>
  </si>
  <si>
    <t>Ecole kindergarten Lilie</t>
  </si>
  <si>
    <t>École Méthodiste d'Haiti</t>
  </si>
  <si>
    <t>Ecole National Dagueseau Lespinasse</t>
  </si>
  <si>
    <t>Ecole National Paraguay</t>
  </si>
  <si>
    <t>Terrain à côté de BRANA</t>
  </si>
  <si>
    <t>Terrain Impasse Medilien</t>
  </si>
  <si>
    <t>Yom lakou prive</t>
  </si>
  <si>
    <t>Ecole Nationale République du Brésil</t>
  </si>
  <si>
    <t>Ecole Nationale Republique du Chili</t>
  </si>
  <si>
    <t>Ecole paradis des petits</t>
  </si>
  <si>
    <t>Ecole Roussain Camille</t>
  </si>
  <si>
    <t>Ecole st matin ou college teligerne</t>
  </si>
  <si>
    <t>Eglise Apostolique de jesus christ</t>
  </si>
  <si>
    <t>Eglise Bethel</t>
  </si>
  <si>
    <t>Eglise catholique notre dame secour</t>
  </si>
  <si>
    <t>Eglise de Dieu Rideau</t>
  </si>
  <si>
    <t>Eglise Evangelise jean 3/16</t>
  </si>
  <si>
    <t>Eglise Sainte Bernadette</t>
  </si>
  <si>
    <t>Eldorado</t>
  </si>
  <si>
    <t>Hopital le Messie</t>
  </si>
  <si>
    <t>La grotte l eglise immacule</t>
  </si>
  <si>
    <t>Lycée Fritz Pierre Louis</t>
  </si>
  <si>
    <t>Lycée Jean Jacque Dessaline</t>
  </si>
  <si>
    <t>Lycee National Carrefour Feuille</t>
  </si>
  <si>
    <t>Lycée Pétion</t>
  </si>
  <si>
    <t>Miron</t>
  </si>
  <si>
    <t>mission Eglise consecration de Jesus</t>
  </si>
  <si>
    <t>Mission Église consécration de Jésus</t>
  </si>
  <si>
    <t>Morne de prière de Solino #1</t>
  </si>
  <si>
    <t>Morne de prière de Solino #2</t>
  </si>
  <si>
    <t>Morne seminaire</t>
  </si>
  <si>
    <t>Nan Chavannes</t>
  </si>
  <si>
    <t>Paul Lochard</t>
  </si>
  <si>
    <t>Paul Lochard 2</t>
  </si>
  <si>
    <t>Raymond Flambert</t>
  </si>
  <si>
    <t>Sanatorium</t>
  </si>
  <si>
    <t>Sit sapatann (Place Sapatann)</t>
  </si>
  <si>
    <t>Site Dei-Vitous</t>
  </si>
  <si>
    <t>Site Guercy</t>
  </si>
  <si>
    <t>Site kay manbo guety</t>
  </si>
  <si>
    <t>Site makaron</t>
  </si>
  <si>
    <t>Site Parc nou se Fanmi</t>
  </si>
  <si>
    <t>Site st michel / koridò basya</t>
  </si>
  <si>
    <t>solino Medilien</t>
  </si>
  <si>
    <t>Terrain Ti Claude</t>
  </si>
  <si>
    <t>organisation</t>
  </si>
  <si>
    <t>Mercy Corps</t>
  </si>
  <si>
    <t>OPH</t>
  </si>
  <si>
    <t>HT0121-01</t>
  </si>
  <si>
    <t>HT0542-03</t>
  </si>
  <si>
    <t>HT0115-05</t>
  </si>
  <si>
    <t>HT0115-03</t>
  </si>
  <si>
    <t>HT0913-01</t>
  </si>
  <si>
    <t>HT0114-04</t>
  </si>
  <si>
    <t>HT0142-04</t>
  </si>
  <si>
    <t>HT0531-06</t>
  </si>
  <si>
    <t>HT0141-03</t>
  </si>
  <si>
    <t>HT0532-01</t>
  </si>
  <si>
    <t>HT0133-03</t>
  </si>
  <si>
    <t>HT0141-05</t>
  </si>
  <si>
    <t>HT0141-02</t>
  </si>
  <si>
    <t>HT0542-04</t>
  </si>
  <si>
    <t>HT0532-03</t>
  </si>
  <si>
    <t>HT0141-06</t>
  </si>
  <si>
    <t>HT0151-03</t>
  </si>
  <si>
    <t>HT0141-01</t>
  </si>
  <si>
    <t>HT0151-02</t>
  </si>
  <si>
    <t>HT0531-04</t>
  </si>
  <si>
    <t>HT0531-05</t>
  </si>
  <si>
    <t>Teren Acra 1</t>
  </si>
  <si>
    <t>Père Joseph Classens</t>
  </si>
  <si>
    <t>Site Bolivard</t>
  </si>
  <si>
    <t>Ecole Jean Marie Cesard</t>
  </si>
  <si>
    <t>Derière Oditorium site #1</t>
  </si>
  <si>
    <t>Place de la Solidarite</t>
  </si>
  <si>
    <t>Sit kay tina</t>
  </si>
  <si>
    <t>Mairie de Kenscoff</t>
  </si>
  <si>
    <t>Ecole Nationale de Furcy</t>
  </si>
  <si>
    <t>Building Tony Manigat</t>
  </si>
  <si>
    <t>Site Vallée d'espoir</t>
  </si>
  <si>
    <t>Ecole nationale Casale</t>
  </si>
  <si>
    <t>Eglise de Dieu par la foi Saintete</t>
  </si>
  <si>
    <t>Tabernacle Chris est ma victoire</t>
  </si>
  <si>
    <t>Assemblée des Saints</t>
  </si>
  <si>
    <t>Collège jean wilbert Luma</t>
  </si>
  <si>
    <t>Club Bively/Isely</t>
  </si>
  <si>
    <t>Ecole communautaire Catherine Flon</t>
  </si>
  <si>
    <t>Ecole communautaire d'Andro</t>
  </si>
  <si>
    <t>École nationale Savane à Roche</t>
  </si>
  <si>
    <t>Eglise Croisade Évangélique d'Haïti</t>
  </si>
  <si>
    <t>Eglise Evangelique de Petit Bois</t>
  </si>
  <si>
    <t>K-22  night club des etoits.</t>
  </si>
  <si>
    <t>La chaumière</t>
  </si>
  <si>
    <t>Vye Magazen</t>
  </si>
  <si>
    <t>CEBUS / Grand Fond</t>
  </si>
  <si>
    <t>Centre collectif a cote de l'Eglise Catholique</t>
  </si>
  <si>
    <t>Siceron</t>
  </si>
  <si>
    <t>Kay gwojera</t>
  </si>
  <si>
    <t>Site Hébergement Haïtel</t>
  </si>
  <si>
    <t>Eglise Saint Jerome</t>
  </si>
  <si>
    <t>Eglise l'Arche de la nouvelle alliance de Kenscoff</t>
  </si>
  <si>
    <t>Plage Lesly Etienne</t>
  </si>
  <si>
    <t>Simon Tech</t>
  </si>
  <si>
    <t>Parc Michelet Destinoble</t>
  </si>
  <si>
    <t>TRIBINAL CASALE</t>
  </si>
  <si>
    <t>Collège Lifeline de Barbancourt</t>
  </si>
  <si>
    <t>Place de la Solidarité</t>
  </si>
  <si>
    <t>Ecole nationale de Dubois</t>
  </si>
  <si>
    <t>Église Pasteur minale</t>
  </si>
  <si>
    <t>Ecole Mixte Nouvelle Alliance  de Chinchiron</t>
  </si>
  <si>
    <t>Eglise de la Prophetie de Nory</t>
  </si>
  <si>
    <t>Ecole Mixte Evangelique de Petit Bois</t>
  </si>
  <si>
    <t>Ecole nationale de vigner</t>
  </si>
  <si>
    <t>DUCO / Pont Venotte</t>
  </si>
  <si>
    <t>Ecole Nationale Antoinette Dessalines</t>
  </si>
  <si>
    <t>Site Office Protecteur Citoyen (OPC)</t>
  </si>
  <si>
    <t>École fraternelles</t>
  </si>
  <si>
    <t>Eglise  Pelerin de Petite Riviere de l'artibonite</t>
  </si>
  <si>
    <t>Ecole Jean Paul 2</t>
  </si>
  <si>
    <t>Ecole communautaire d'Abraham</t>
  </si>
  <si>
    <t>Ecole nationale de Thoman</t>
  </si>
  <si>
    <t>Ecole nationale de Petit Bois</t>
  </si>
  <si>
    <t>Salanyak</t>
  </si>
  <si>
    <t>Eglise de Dieu Tabernacle / Gade</t>
  </si>
  <si>
    <t>Place Phillippe Guerrier</t>
  </si>
  <si>
    <t>Eglise Baptiste Bethanie de Petite Riviere de l'Artibonite</t>
  </si>
  <si>
    <t>Sous Maguerite</t>
  </si>
  <si>
    <t>Ecole nationale Barbancourt</t>
  </si>
  <si>
    <t>Eglise Catholique de Petit Bois</t>
  </si>
  <si>
    <t>Ecole Municipal Pierre Labitre</t>
  </si>
  <si>
    <t>Site Kid</t>
  </si>
  <si>
    <t>Eglise Catholique d'Atagrace Plassac</t>
  </si>
  <si>
    <t>Eeglise de Dieu reforme de Barbancourt</t>
  </si>
  <si>
    <t>Eglise Shekina</t>
  </si>
  <si>
    <t>Eglise de Dieu de la grâce Garrien</t>
  </si>
  <si>
    <t>École Nationale république de l'équateur (Delmas 41)</t>
  </si>
  <si>
    <t>Centre Admarie Javouhey</t>
  </si>
  <si>
    <t>Sant sante kafou pwa</t>
  </si>
  <si>
    <t>College Jean Moreno</t>
  </si>
  <si>
    <t>Ecole Saint alphonse</t>
  </si>
  <si>
    <t>Vis delegasyon</t>
  </si>
  <si>
    <t>Local Fusion  sociaux</t>
  </si>
  <si>
    <t>Ecole mixte Fondamentale CECODE</t>
  </si>
  <si>
    <t>Eglise source de la grâce</t>
  </si>
  <si>
    <t>École mixte frère Saint tile</t>
  </si>
  <si>
    <t>Eglise Evangelique Appel de Jesús Christ</t>
  </si>
  <si>
    <t>Site  Acra/tourterelle</t>
  </si>
  <si>
    <t>Associations communautaire des jeunes de fort mercredi</t>
  </si>
  <si>
    <t>Sit ça-ira</t>
  </si>
  <si>
    <t>Centre Culturel Lakou  Bareau Tibois</t>
  </si>
  <si>
    <t>Eglise de Dieu Piscine de Bethesda</t>
  </si>
  <si>
    <t>Site Sogesol</t>
  </si>
  <si>
    <t>Centre formation Ecole Fondamentale ( C F E F )</t>
  </si>
  <si>
    <t>Mission Eglise Évangélique de JÉSUS CHRIST</t>
  </si>
  <si>
    <t>Annexe ONA</t>
  </si>
  <si>
    <t>Ecole presbyterale Saint Bernadette</t>
  </si>
  <si>
    <t>Site carton</t>
  </si>
  <si>
    <t>Institution Mixte Entichement du Savoir</t>
  </si>
  <si>
    <t>Site Eglise International primitive</t>
  </si>
  <si>
    <t>Nouveau local de la communication</t>
  </si>
  <si>
    <t>Institution Mixte Frère Anald</t>
  </si>
  <si>
    <t>Site Mais Gate - Villambeta (Site Gloria)</t>
  </si>
  <si>
    <t>Centre d'hebergenent de trantin</t>
  </si>
  <si>
    <t>Institution Mixte Frère Morose</t>
  </si>
  <si>
    <t>Institution Mixte Sifrant Michel</t>
  </si>
  <si>
    <t>Site Christ Capable</t>
  </si>
  <si>
    <t>Site hôpital Sainte Marie (LVMJ)</t>
  </si>
  <si>
    <t>Annexe du Ministere Education National (ancien local Voila)</t>
  </si>
  <si>
    <t>Kan manjwa</t>
  </si>
  <si>
    <t>Collège pédagogie appliquée</t>
  </si>
  <si>
    <t>College Alpha</t>
  </si>
  <si>
    <t>Centre d'herbegement de Croix des Prez</t>
  </si>
  <si>
    <t>Eglise Baptiste le Bon Berger</t>
  </si>
  <si>
    <t>Kay Felix</t>
  </si>
  <si>
    <t>Local du ministère de l'éducation (DDO)</t>
  </si>
  <si>
    <t>Eglise de Dieu du Bon Bergé</t>
  </si>
  <si>
    <t>Site Festi Delice</t>
  </si>
  <si>
    <t>Eglise Evangelique Emmanuel</t>
  </si>
  <si>
    <t>Ansyen Pompe total gazoline bas bourdon</t>
  </si>
  <si>
    <t>Sit Indigène</t>
  </si>
  <si>
    <t>Garage ruelle Lorimer Denis</t>
  </si>
  <si>
    <t>Institution Chrétienne Sœur  Fatima</t>
  </si>
  <si>
    <t>SEPEVIZOR</t>
  </si>
  <si>
    <t>Sit Joka</t>
  </si>
  <si>
    <t>Sacré -Cœurs</t>
  </si>
  <si>
    <t>Paroisse Notre Dame de Lourde</t>
  </si>
  <si>
    <t>rt</t>
  </si>
  <si>
    <t>Do Bers In</t>
  </si>
  <si>
    <t>Site katon</t>
  </si>
  <si>
    <t>Eglise Filadelfi</t>
  </si>
  <si>
    <t>Annexe Ministère de Communication</t>
  </si>
  <si>
    <t>Centre de santé de Solino</t>
  </si>
  <si>
    <t>Coin des Petits</t>
  </si>
  <si>
    <t>College chretien d'Haitit secondaire</t>
  </si>
  <si>
    <t>College mixte frere jean baptiste</t>
  </si>
  <si>
    <t>Eglise Armée du christ d'Haiti</t>
  </si>
  <si>
    <t>Eglise baptiste union des chrétien</t>
  </si>
  <si>
    <t>Eglise de dieu evangelik dayiti</t>
  </si>
  <si>
    <t>Eglise de Dieu vive pour christ solino</t>
  </si>
  <si>
    <t>Eglise Pasteur Benito (Mache Cokiyo)</t>
  </si>
  <si>
    <t>Eglise Tabernacle de Sion</t>
  </si>
  <si>
    <t>Imaginescence</t>
  </si>
  <si>
    <t>Institution chrétienne d'Haïti</t>
  </si>
  <si>
    <t>Institution Classique des Erudits</t>
  </si>
  <si>
    <t>Institution mixte  soeurs franciscaines</t>
  </si>
  <si>
    <t>Institution Mixte fleur de vie</t>
  </si>
  <si>
    <t>Institution Mixte Frère Oscar / Institut mixte Pédagogue</t>
  </si>
  <si>
    <t>Institution mixte pierre Serge</t>
  </si>
  <si>
    <t>kay Ashton</t>
  </si>
  <si>
    <t>Lakou Blanc</t>
  </si>
  <si>
    <t>Site Caroline Chevaux</t>
  </si>
  <si>
    <t>solino Medilien / AJAM</t>
  </si>
  <si>
    <t>Distributions de kits d'abris d'urgence</t>
  </si>
  <si>
    <t>Nombre de personnes ayant bénéficié de kits d'abris d'urgences</t>
  </si>
  <si>
    <t>Distributions de kits de biens non alimentaires</t>
  </si>
  <si>
    <t xml:space="preserve">Nombre de personnes ayant bénéficié d’une assistance en biens non alimentaires </t>
  </si>
  <si>
    <t>Assistance transport</t>
  </si>
  <si>
    <t># de personnes ayant bénéficié d’une assistance au loyer</t>
  </si>
  <si>
    <t>Installation des lampadaires</t>
  </si>
  <si>
    <t xml:space="preserve"># de personnes ayant bénéficié de l’amélioration des conditions de vie dans les sites </t>
  </si>
  <si>
    <t xml:space="preserve"># de personnes ayant bénéficié d’une assistance (construction ou réhabilitation) en abris </t>
  </si>
  <si>
    <t>Rehabilitation des maisons</t>
  </si>
  <si>
    <t>Formations en construction</t>
  </si>
  <si>
    <t xml:space="preserve"># de personnes formées en technique de construction durable/ résiliente </t>
  </si>
  <si>
    <t>Construction des abris d'évacuation d'urgence</t>
  </si>
  <si>
    <t>Réhabilitation des abris d'évacution d'urgence</t>
  </si>
  <si>
    <t xml:space="preserve">Nombre d’abris d’évacuation d’urgence réhabilités </t>
  </si>
  <si>
    <t>Prépositionnement des kits ABNA (Common pipeline)</t>
  </si>
  <si>
    <t>CADEH - HAITI</t>
  </si>
  <si>
    <r>
      <t xml:space="preserve">Le rapport mensuel est </t>
    </r>
    <r>
      <rPr>
        <b/>
        <sz val="14"/>
        <color rgb="FF404040"/>
        <rFont val="Calibri"/>
        <family val="2"/>
        <charset val="1"/>
      </rPr>
      <t>cumulatif</t>
    </r>
    <r>
      <rPr>
        <sz val="12"/>
        <color rgb="FF404040"/>
        <rFont val="Calibri"/>
        <family val="2"/>
        <charset val="1"/>
      </rPr>
      <t xml:space="preserve">, c'est-à-dire que toutes les activités réalisées depuis le début du mois doivent être rapportées. De cette façon, vous pouvez éditer les activités planifiées, en cours d'exécution et les clôturer correctement une fois qu'elles sont terminées. Pour plus de détails, voir la section "Quand". </t>
    </r>
  </si>
  <si>
    <t>Assistance aux familles d'accueil</t>
  </si>
  <si>
    <t>Construction de hangars</t>
  </si>
  <si>
    <t>WHA</t>
  </si>
  <si>
    <t>Mon Cash-Digicel</t>
  </si>
  <si>
    <t>1 Janv.2026</t>
  </si>
  <si>
    <t>31 Janv. 2026</t>
  </si>
  <si>
    <t>Sites: SEPEVIZOR- KID-FUSION - KAY Felix</t>
  </si>
  <si>
    <t>Protection: Cas de referencement</t>
  </si>
  <si>
    <t>Installation de 55 Lampadaires sur 17 sites de la ZMPP: Vilambetta 6, Gloria 4,  Club International 4, Sogesol 2, Manjwa 3, Hopital Sainte Marie 2, Festi Delices 3, Annexe ONA 5, Eglise Beree 2, Centre d'hebergement Julie 3, CHBV 3, Metropolitain 2, Parc Dix 5, Eglise CHCE 2, Cite BOB 4, College Isidor Jean Louis 2, Externa Providence 3.</t>
  </si>
  <si>
    <t>Provenance: Carrefour 2- Cite Soleil 2- Cx-des Bouquets 10 - Delmas 126 - Petion Ville 5 -  Kenscoff: 2-PAP 70 - Tabarre 6 .</t>
  </si>
  <si>
    <t>Destination:  Carrefour 2  - Cite soleil  2 - Cx des Bouquets 1 - Delmas 88 - Petion Ville 29 - PAP 85 - Tabarre 16.</t>
  </si>
  <si>
    <t>Les installations ont ete effectue directement par OIM.</t>
  </si>
  <si>
    <t>EGLISE PORTAIL ST-JOSEPH</t>
  </si>
  <si>
    <t>Ecole Nationale Pelerin de Drouillard</t>
  </si>
  <si>
    <t>Organisation Internationale pour les Migrations</t>
  </si>
  <si>
    <t>BHA</t>
  </si>
  <si>
    <t>Distribution de bâches-500</t>
  </si>
  <si>
    <t>Hinche (Ferme Agricole)</t>
  </si>
  <si>
    <t>Distribution de shelter kit ( bâches-15, kit d'installation-10)</t>
  </si>
  <si>
    <t>30/1/2026</t>
  </si>
  <si>
    <t>Ecole Equateur (Delmas 41)</t>
  </si>
  <si>
    <t>Distribution de kit hygiène-60, kit cuisine-60, couvertures-120, lampe solaire-60
Distribution de nattes-60, jerrycan-120</t>
  </si>
  <si>
    <t>21/1/2026</t>
  </si>
  <si>
    <t>Communauté de Pestel</t>
  </si>
  <si>
    <t xml:space="preserve"> Bâches-60,  kit de fixation bâches-60</t>
  </si>
  <si>
    <t>Bâche	409
Kit d'installation de bâches	409</t>
  </si>
  <si>
    <t>N/A</t>
  </si>
  <si>
    <t>Têt Siman, Centre-Ville de Pestel (enceinte du presbytère)</t>
  </si>
  <si>
    <t>Communauté hôte</t>
  </si>
  <si>
    <t>Malgré les difficultés d’acheminement des kits liées à l’état du réseau routier et de camions insuffisamment en état de marche, l’opération s’est déroulée dans des conditions contenues et au final satisfaisantes.</t>
  </si>
  <si>
    <t>Il convient de saluer la discipline, la patience et la forte mobilisation de la population de Pestel, avec laquelle la collaboration s’est révélée constructive.
La bonne collaboration avec les autorités communales et la Protection civile est aussi à saluer. Elle a naturellement contribué au succès de l’opération.</t>
  </si>
  <si>
    <t>Kit d’Hygiène	409
Kit de cuisine	409
Couverture	818
Lampe solaire	409
Blanket	818
Seau avec robinet	409
Jerrycan	818</t>
  </si>
  <si>
    <t xml:space="preserve">Bâche 	53
Kit d'installation de bâches	53 </t>
  </si>
  <si>
    <t>Pourcine</t>
  </si>
  <si>
    <t>Très difficile</t>
  </si>
  <si>
    <t>HEKS/EPER : rencontres avec le Père Massimo, référent de la localité de Pourcine ; enregistrement des bénéficiaires dans les sites les plus affectés ; coordination avec les leaders communautaires pour la vérification des listes ; planification logistique et organisation de la distribution des kits. Leaders et Référents communautaires (sous le leadership du Père Massimo) : animation des rencontres communautaires, mobilisation de la population et appui au processus d’identification et de sélection des bénéficiaires ; accompagnement de l’équipe de HEKS/EPER pour la préparation et la sécurisation de l’espace de distribution. Communauté : appui logistique, notamment pour l’acheminement des kits, à dos de mules et d’hommes, jusqu’à Pourcine. Noter qu’au regard du caractère très enclavé du site, la localité est très rarement visitée par les autorités municipales ou étatiques. Les services de base font cruellement défaut à Pourcine.</t>
  </si>
  <si>
    <t>Bâches-100,  kit de fixation bâches-100</t>
  </si>
  <si>
    <t>ECHO</t>
  </si>
  <si>
    <t>Couverture (91), Jerrycan(200), Nattes (100)</t>
  </si>
  <si>
    <t>Bâches-120,  kit de fixation bâches-120</t>
  </si>
  <si>
    <t>Couverture (240), Jerrycan (240) et Natte (77)</t>
  </si>
  <si>
    <t>Jerrycan (61), Kit cuisine (61), Natte (61) et lampe solaire (61)</t>
  </si>
  <si>
    <t>Couverture(61)</t>
  </si>
  <si>
    <t>Jerrycan (31), Kit cuisine (31) et lampe solaire (31)</t>
  </si>
  <si>
    <t>Couverture(31) et Nattes (31)</t>
  </si>
  <si>
    <t>Distribution de shelter kit ( bâches(30), kit d'installation(26)</t>
  </si>
  <si>
    <t>Distribution de shelter kit (kit d'installation(4)</t>
  </si>
  <si>
    <t>Distribution de couvertures(30) et jerrycan (30)</t>
  </si>
  <si>
    <t>Communauté des Cayes</t>
  </si>
  <si>
    <t>Jean Marie Cesard</t>
  </si>
  <si>
    <t>Communauté de Petion-Ville</t>
  </si>
  <si>
    <t>CRC</t>
  </si>
  <si>
    <t>Communauté de Delmas</t>
  </si>
  <si>
    <t>Couverture(109), Kit cuisine (100), Lampe solaire (100)</t>
  </si>
  <si>
    <t>Kit cuisine (120), Nattes (34), lampe solaire (120)</t>
  </si>
  <si>
    <t>Distribution de kit cuisine(15) et lampe solaire(15)</t>
  </si>
  <si>
    <t>1 Fev 2026</t>
  </si>
  <si>
    <t>28 Fev 2026</t>
  </si>
  <si>
    <t>Provenance: Carrefour 2- Cite Soleil 1 - Cx-des Bouquets 8 - Delmas 139 - Petion Ville 4 -PAP 66 - Tabarre 2 .</t>
  </si>
  <si>
    <t>Destination:  Carrefour 4  - Cite soleil  2 - Cx des Bouquets 2 - Delmas 65 - Petion Ville 16 - PAP 117 - Tabarre 15- Fond verrettes 1</t>
  </si>
  <si>
    <t>Installation de 2 lampadaires sur le site Riveli (ancien Site Kay Bedo  )</t>
  </si>
  <si>
    <t>Site: Riveli (ancien Site Kay Bedo  )- Menages: 143 et 488 personnes</t>
  </si>
  <si>
    <t>USDoS</t>
  </si>
  <si>
    <t>Kit cuisine-natte-lampes-Jerrycan-Couchage</t>
  </si>
  <si>
    <t>Baillergneau</t>
  </si>
  <si>
    <t>Reveli</t>
  </si>
  <si>
    <t>Manjwa</t>
  </si>
  <si>
    <t>Mayotte 17</t>
  </si>
  <si>
    <t>Cite Bob</t>
  </si>
  <si>
    <t>Bois verna</t>
  </si>
  <si>
    <t>Metropolitain</t>
  </si>
  <si>
    <t>Baches et kits d'installation de baches</t>
  </si>
  <si>
    <t>Brooklyn</t>
  </si>
  <si>
    <t>Sacre-Coeur</t>
  </si>
  <si>
    <t>Boston</t>
  </si>
  <si>
    <t>Nelio</t>
  </si>
  <si>
    <t>1 Mars 2026</t>
  </si>
  <si>
    <t>31 Mars 2026</t>
  </si>
  <si>
    <t>Provenance: Cabaret  1 - Cx-des Bouquets  4 - Delmas 53 - Kenscof 1 - Petion Ville 130  -PAP 34 - Tabarre 2 .</t>
  </si>
  <si>
    <t>Destination:  Carrefour 1 - Cx des Bouquets 1 - Delmas 44 - Petion Ville 141 - PAP 29 - Tabarre 9</t>
  </si>
  <si>
    <t>Sites: SEPEVIZOR- KID-FUSION - KAY Felix- Espas Lwazi Ti Moun- Club International</t>
  </si>
  <si>
    <t>Build Change / MTPTC</t>
  </si>
  <si>
    <t>CDRI</t>
  </si>
  <si>
    <t xml:space="preserve">Formation de 2000 ingenieurs et 250 Artisans sur le nouveau CNBH et bonnes pratiques de construction résiliente </t>
  </si>
  <si>
    <t>ECHO, BHA</t>
  </si>
  <si>
    <t>Distribution de couverture (263) et de nattes (263), Distribution de Jerrycan (263), lampe solaire (263) et kit cuisine (263)</t>
  </si>
  <si>
    <t>Mairie de Port-au-Prince</t>
  </si>
  <si>
    <t>Distribution de couveture (98) et de nattes (98)</t>
  </si>
  <si>
    <t>Distribution de couveture (8) et de jerrycan (8), Distribution de kit cuisine (4) et de lampe solaire (4)</t>
  </si>
  <si>
    <t>Distribution de kit d'installation de bâches (8), Distribution de bâches (8)</t>
  </si>
  <si>
    <t>Distribution de Kit cuisine (60)</t>
  </si>
  <si>
    <t>CRC Delmas 31</t>
  </si>
  <si>
    <t>Distribution de lampe solaire (12, kit cuisine (6), Nattes (3) et couverture (10</t>
  </si>
  <si>
    <t>Association pour le Developpement des Richesses Nationales(ADRINA)</t>
  </si>
  <si>
    <t>Distribution de kits de BNA</t>
  </si>
  <si>
    <t>Quantite  insuffisante par rapport aux besoins</t>
  </si>
  <si>
    <t>GROUPE  DE POPULATION</t>
  </si>
  <si>
    <r>
      <rPr>
        <b/>
        <sz val="11"/>
        <color theme="0"/>
        <rFont val="Arial Narrow"/>
        <family val="2"/>
      </rPr>
      <t>Type de population</t>
    </r>
    <r>
      <rPr>
        <b/>
        <sz val="10"/>
        <color theme="0"/>
        <rFont val="Arial Narrow"/>
        <family val="2"/>
        <charset val="1"/>
      </rPr>
      <t xml:space="preserve">
</t>
    </r>
    <r>
      <rPr>
        <b/>
        <sz val="8"/>
        <color theme="0"/>
        <rFont val="Arial Narrow"/>
        <family val="2"/>
      </rPr>
      <t>Si plusieurs groupes de populations sont assistés, veuillez renseigner une ligne par activité et groupe de population</t>
    </r>
  </si>
  <si>
    <t>Baches	50,
kits d'installation 50,</t>
  </si>
  <si>
    <t>Lampadaire solaire 200
Kits de cuisine	200,
Couvertures 	400,
Jerrycan	400,
kit d'Hygiene	400,</t>
  </si>
  <si>
    <t>Kits d'abris d'urgence</t>
  </si>
  <si>
    <t>Kits BNA</t>
  </si>
  <si>
    <t>LA ROCHELLE MACHE POISSON</t>
  </si>
  <si>
    <t>cette activite vise a repondre aux besoins des PDIs dans les sites</t>
  </si>
  <si>
    <t>cette activite vise a repondre aux besoins des PDIs dans les communautes</t>
  </si>
  <si>
    <t>MSF France</t>
  </si>
  <si>
    <t>MSF-France</t>
  </si>
  <si>
    <t>1 Avril 2026</t>
  </si>
  <si>
    <t>30 Avril 2026</t>
  </si>
  <si>
    <t>no</t>
  </si>
  <si>
    <t>30 Avril  2026</t>
  </si>
  <si>
    <t>Afe Neg Kombit  ( ANF)</t>
  </si>
  <si>
    <t>Amélioration du site Afe Neg Kombit (ANF) à Kenscoff : réparation de la toiture et des murs, réparation des portes, construction de deux cabines de douche (femmes et hommes) et installation de trois lampadaires.</t>
  </si>
  <si>
    <t>PRM</t>
  </si>
  <si>
    <t>750 kit de reparation Mineure ( 2 baches, 6 bois 2x4x16 et un kit de fixation et un egoine)                               - 400 Kits de reparation Lourdes ( 15 Tôles métalliques ondulées galvanisées 3x6 ft, 8 lattes , 6 bois 2 x4x16 et un kit de fixation ont ete distribue dans les communes de Torbeck-Port Salut et Camp-Perrin</t>
  </si>
  <si>
    <t>30 Aril 2026</t>
  </si>
  <si>
    <t>Assistance technique donnee a 200 menages pour la reparation de leur toiture (Boss, charpente..)</t>
  </si>
  <si>
    <t>Communes de Camp-Perrin- Port Salut et Torbeck. Travaux realise via Cash For Work ( CFW)</t>
  </si>
  <si>
    <t>10  Avril 2026</t>
  </si>
  <si>
    <t>Au total, 120 boss : Charpentes et Manoeuvre recrute au sein de la communaute ( 113 Hommes et 7 Femmes ) ont bénéficié d’une formation technique organisée par l’OIM afin de pouvoir réhabiliter les maisons des ménages dans les trois communes.</t>
  </si>
  <si>
    <t>CERF</t>
  </si>
  <si>
    <t>400 Kits de reparation Lourdes : composante par kit ( 16 Tôles métalliques ondulées galvanisées 3x6 ft, 40  bois 2 x4x12/ Lattes et un kit de fixation , fil allegature, colle bois, zincomat et un egoine ont ete distribue dans les communes d' Ennery, Gonaives et Saint Michel de l'Attalaye.</t>
  </si>
  <si>
    <t>18 Avril 2026</t>
  </si>
  <si>
    <t>13 avril 2026</t>
  </si>
  <si>
    <t>17 avril 2026</t>
  </si>
  <si>
    <t>Au total, 60  boss : Charpentes et Manoeuvre recrute au sein de la communaute ( 59 Hommes et 1 Femmes ) ont bénéficié d’une formation technique organisée par l’OIM afin de pouvoir réhabiliter les maisons des ménages dans les trois communes a savoir : Gonaives, Ennery et Saint Michel de l'Attalaye).</t>
  </si>
  <si>
    <t>Bâches (75)</t>
  </si>
  <si>
    <t>Ferme agricole</t>
  </si>
  <si>
    <t>Bâches (30) et kit installation bâche(30)</t>
  </si>
  <si>
    <t>Jean Marie Cesar</t>
  </si>
  <si>
    <t>Bâches (50) et kit installation bâche(40)</t>
  </si>
  <si>
    <t>OPC</t>
  </si>
  <si>
    <t>Bâches (3) et kit installation bâche(3)</t>
  </si>
  <si>
    <t>Lampe solaire (1)</t>
  </si>
  <si>
    <t>Bâches (10) et kit installation bâche(10)</t>
  </si>
  <si>
    <t>US-OCHA</t>
  </si>
  <si>
    <t>Bâches (30) et kit installation bâche(10)</t>
  </si>
  <si>
    <t>Jerrycan(416), couverture(416), Nattes (420), lampe solaire (208) et Kit cuisine (208)</t>
  </si>
  <si>
    <t>couverture (24), Jerrycan(24), Nattes (24), Kit cuisine (12) et lampe solaire (12)</t>
  </si>
  <si>
    <t>15-04-2026</t>
  </si>
  <si>
    <t>Déplacés internes</t>
  </si>
  <si>
    <t>26-04-2026</t>
  </si>
  <si>
    <t>27-04-2026</t>
  </si>
  <si>
    <t>Distribution de kits
(Couvertures, nattes, gallons, lampe, solaires, kit de cuisine)</t>
  </si>
  <si>
    <t>Croix Fer</t>
  </si>
  <si>
    <t>Ecole Nationale Jean Jacques Dessalines</t>
  </si>
  <si>
    <t>Pernal</t>
  </si>
  <si>
    <t>Base Estrella</t>
  </si>
  <si>
    <t>EFACAP</t>
  </si>
  <si>
    <t>Passe Pomme</t>
  </si>
  <si>
    <t>Collège Global Vision Citadelle Ministère GVCM</t>
  </si>
  <si>
    <t xml:space="preserve">Distribution de kits
(Couvertures, nattes, gallons, lampe, solaires, kit de cuisine)
</t>
  </si>
  <si>
    <t>16/03/2026</t>
  </si>
  <si>
    <t>Club Hotel</t>
  </si>
  <si>
    <t>18/03/2026</t>
  </si>
  <si>
    <t>Ferme Agricole Regie</t>
  </si>
  <si>
    <t>26/03/2026</t>
  </si>
  <si>
    <t>Mairie de Belladère</t>
  </si>
  <si>
    <t>Residence Médicale</t>
  </si>
  <si>
    <t>Lampadaire solaire</t>
  </si>
  <si>
    <t>12 AVRIL 2026</t>
  </si>
  <si>
    <t>14 AVRIL 2026</t>
  </si>
  <si>
    <t xml:space="preserve">  Kits de cuisine</t>
  </si>
  <si>
    <t>15 AVRIL 2026</t>
  </si>
  <si>
    <t>10 AVRIL 2026</t>
  </si>
  <si>
    <t>13  AVRIL 2026</t>
  </si>
  <si>
    <t>1 AVRIL 2026</t>
  </si>
  <si>
    <t>2 AVRIL 2026</t>
  </si>
  <si>
    <t>16 AVRIL 2026</t>
  </si>
  <si>
    <t>Distribution &amp; Installations de baches</t>
  </si>
  <si>
    <t>Port-au_Prince</t>
  </si>
  <si>
    <t>Croix des prez</t>
  </si>
  <si>
    <t>Reveli </t>
  </si>
  <si>
    <t>35 baches et 35 kits de baches</t>
  </si>
  <si>
    <t>Manjwa </t>
  </si>
  <si>
    <t>15 baches et 15 kits de baches</t>
  </si>
  <si>
    <t>Avenue Christophe</t>
  </si>
  <si>
    <t>Collège Isidor jean Louis </t>
  </si>
  <si>
    <t>5 baches et 5 kits de baches</t>
  </si>
  <si>
    <t>Rte de carradeux</t>
  </si>
  <si>
    <t>Gloria-Mais gâté </t>
  </si>
  <si>
    <t>10 baches et 10 kits de baches</t>
  </si>
  <si>
    <t>Bois Verna</t>
  </si>
  <si>
    <t>Ministère de la communication </t>
  </si>
  <si>
    <t>20 baches et 20 kits de baches</t>
  </si>
  <si>
    <t>Cite soleil</t>
  </si>
  <si>
    <t>Sacré-Cœur </t>
  </si>
  <si>
    <t>13 baches et 13 kits de baches</t>
  </si>
  <si>
    <t>Nelio </t>
  </si>
  <si>
    <t>Petion-Ville</t>
  </si>
  <si>
    <t>Route de freres</t>
  </si>
  <si>
    <t>Club International </t>
  </si>
  <si>
    <t>Avenue Charles Summer</t>
  </si>
  <si>
    <t>Saint Louis Roi de France </t>
  </si>
  <si>
    <t>Petion-ville</t>
  </si>
  <si>
    <t>Meyotte 27</t>
  </si>
  <si>
    <t>Cite Bob </t>
  </si>
  <si>
    <t>Parc dix </t>
  </si>
  <si>
    <t>Delmas 33</t>
  </si>
  <si>
    <t>MEDIC </t>
  </si>
  <si>
    <t>Kits d'abris d'urgence: Bâches, Fixing kit</t>
  </si>
  <si>
    <t>27/04/2026</t>
  </si>
  <si>
    <t>28/04/2026</t>
  </si>
  <si>
    <t>Completé</t>
  </si>
  <si>
    <t>EGLISE DE DIEU POSTE MARCHAND</t>
  </si>
  <si>
    <t>Kits BNA: Couvertures, Jerry cans, kitchen kits, lampe solaire, nattes</t>
  </si>
  <si>
    <t>Ces kits ont été distribués en réponse au passage de la tempête Melissa ayant affecté le Sud du pays.- - Kit Mineure repartition: Torbeck 319 ,  - Kit Lourde: Torbeck 127</t>
  </si>
  <si>
    <t>Port Salut:
Réparations mineures: 75 kits
Réparations lourdes:   120 kits</t>
  </si>
  <si>
    <t xml:space="preserve"> Camp-Perrin:
- Réparation mineures: 356
- Réparation lourdes: Cam Perrin: 153</t>
  </si>
  <si>
    <t xml:space="preserve">Ces 400 kits lourds ont été distribués en réponse au deplacement massif de la population et se refugier dans les familles d'accueil  - Kit Lourde: Gonaives 202 </t>
  </si>
  <si>
    <t>Ces 400 kits lourds ont été distribués en réponse au deplacement massif de la population et se refugier dans les familles d'accueil   Ennery: 58</t>
  </si>
  <si>
    <t>Ces 400 kits lourds ont été distribués en réponse au deplacement massif de la population et se refugier dans les familles d'accueil  - Saint Michel de l'Attalaye: 140</t>
  </si>
  <si>
    <t>Provenance: Carrefour 18 Cite soleil 5 - Cx-des Bouquets  6 - Delmas  98 -  - Petion Ville 24  -PAP 50  - Tabarre 3 .</t>
  </si>
  <si>
    <t>Destination:  Carrefour 4 - Cite soleil 4, Cx des Bouquets 1 - Delmas 104 - Petion Ville 45 - Kenscoff 1- PAP 38 - Tabarre 7</t>
  </si>
  <si>
    <t>Sites: CHBV- Espas Lwazi Ti Moun- Club International- Cas de refferencement ( Protection)</t>
  </si>
  <si>
    <t>ATREPA</t>
  </si>
  <si>
    <t>MSF</t>
  </si>
  <si>
    <t xml:space="preserve">Installation de baches en cours </t>
  </si>
  <si>
    <t>Delmas 6</t>
  </si>
  <si>
    <t>LȧPleiade</t>
  </si>
  <si>
    <t>Assistance au loyer pour les PDI hébergés dans des centres collectifs de la zone métropolitaine de Port-au-Prince</t>
  </si>
  <si>
    <t>Carrefour - 64
Cite Soleil - 2
Croix des Bouquettes - 2
Delmas - 22
Petion Ville - 10
Port au Prince - 188
Tabarre - 2</t>
  </si>
  <si>
    <t>Delmas - 83
Jérémie - 1
Léogane - 1
Petion Ville - 75
Port au Prince - 119
Tabarre - 11</t>
  </si>
  <si>
    <t>Moncash Digicell</t>
  </si>
  <si>
    <t>31/05/2026</t>
  </si>
  <si>
    <t>Sites: CLUB INTERNATIONAL, ESPAS LWASI TIMOUN, CENTRE HEBERGEMENT BOIS VERNA, ANSIEN POMP GASOLIN, MEDIC</t>
  </si>
  <si>
    <t>Protection, cas de referencement</t>
  </si>
  <si>
    <t>Compassion International Haiti</t>
  </si>
  <si>
    <t>Interne</t>
  </si>
  <si>
    <t>Construction de maisons.</t>
  </si>
  <si>
    <t>Mars 2026</t>
  </si>
  <si>
    <t>Mai 2026</t>
  </si>
  <si>
    <t>Tête Caseau, Mercery, Guerin, Mithon, K-Michel, K-Jak, Bourik, K-Fouvert, Belval, K-Sobo, Place L'or</t>
  </si>
  <si>
    <t>Ces constructions se réalisent dans le cadre d'un partenariat en Compassion International et Food For The Poor en vue de répondre au besoin des familles dont leurs maisons ont été complètement détruites lors d'un passage de Cyclone.</t>
  </si>
  <si>
    <t>US OCHA</t>
  </si>
  <si>
    <t>Couverture (220), Jerrycan (220) Natte (220), Lampe Solaire (110) et Kit cuisine (110)</t>
  </si>
  <si>
    <t>Jean Marie Cesar, Route de Freres</t>
  </si>
  <si>
    <t>Kit cuisine (500), Lampe Solaire (500), Natte (1000), Jerrycan (1000) et Couverture (1000)</t>
  </si>
  <si>
    <t>Couvreture (240), Natte (240), Jerrycan (240), Kit cuisine (120) et Lampe solaire (120)</t>
  </si>
  <si>
    <t>Ecole Nationale Darius Denis</t>
  </si>
  <si>
    <t>Couverture (236), Natte (236), Jerrycan (236), kit cuisine (118) et Lampe solaire (118)</t>
  </si>
  <si>
    <t>DDO</t>
  </si>
  <si>
    <t>Couverture (100), Natte (100), Jerrycan (100), Kit cuisine (50) et Lampe Soalire (50)</t>
  </si>
  <si>
    <t>Hopital MSF Tabarre</t>
  </si>
  <si>
    <t>Couverture (18), Natte (18), Jerrycan (18), Kit cuisine (9) et Lampe Solaire (9)</t>
  </si>
  <si>
    <t>Couverture (220), Jerrycan (220), Natte (220), Kit cuisine (110) et Lampe Solaire (110)</t>
  </si>
  <si>
    <t>Equateur</t>
  </si>
  <si>
    <t>Baches (175) et Kit installation bache (125))</t>
  </si>
  <si>
    <t>KID</t>
  </si>
  <si>
    <t>Baches (200) et Kit installation bache (110)</t>
  </si>
  <si>
    <t>MTPTC</t>
  </si>
  <si>
    <t>Baches (120) et Kit installation bache (70)</t>
  </si>
  <si>
    <t>Colombie et Communication 2</t>
  </si>
  <si>
    <t>RANEPH</t>
  </si>
  <si>
    <t>RHPF-LAC HAITI / OCHA</t>
  </si>
  <si>
    <t>Western Union</t>
  </si>
  <si>
    <t xml:space="preserve">300 $ </t>
  </si>
  <si>
    <t>30 /08/2026</t>
  </si>
  <si>
    <t>Bas niveau</t>
  </si>
  <si>
    <t>Aucun</t>
  </si>
  <si>
    <t>300 $</t>
  </si>
  <si>
    <t>GADEL</t>
  </si>
  <si>
    <t>Bache et kit d'instalation pour bache</t>
  </si>
  <si>
    <t>Boukan gep</t>
  </si>
  <si>
    <t>Eglise catholique de Boucan Gep</t>
  </si>
  <si>
    <t>Mayance</t>
  </si>
  <si>
    <t>Ecole Presbyterale de Mayance</t>
  </si>
  <si>
    <t>Mare-Rouge</t>
  </si>
  <si>
    <t>Bureau CASEC de Mare-Rouge</t>
  </si>
  <si>
    <t>WDA</t>
  </si>
  <si>
    <t>Kits cuisine</t>
  </si>
  <si>
    <t>grande rivière</t>
  </si>
  <si>
    <t>accès  dificile</t>
  </si>
  <si>
    <t>les bésoins sont énormes pour les PDIs dans cette communauté haute</t>
  </si>
  <si>
    <t xml:space="preserve">kit cuisine </t>
  </si>
  <si>
    <t xml:space="preserve">  </t>
  </si>
  <si>
    <t>22 Mai 2026</t>
  </si>
  <si>
    <t>23 Mai 2026</t>
  </si>
  <si>
    <t>Fixing kit: 365; Bâches: 365</t>
  </si>
  <si>
    <t>Marie de cite Soleil</t>
  </si>
  <si>
    <t>Jerry cans: 1386; lampe solaire: 693; nattes: 1386; kitchen kits: 693; Couvertures: 1386</t>
  </si>
  <si>
    <t>Fixing kit: 345; Bâches: 345</t>
  </si>
  <si>
    <t>13/05/26</t>
  </si>
  <si>
    <t>14/05/26</t>
  </si>
  <si>
    <t>Garage simon pele</t>
  </si>
  <si>
    <t>Jerry cans: 1276; lampe solaire: 638; nattes: 1276; kitchen kits: 638; Couvertures: 1276</t>
  </si>
  <si>
    <t>Fixing kit: 205; Bâches: 205</t>
  </si>
  <si>
    <t>15/05/26</t>
  </si>
  <si>
    <t>MEDIC</t>
  </si>
  <si>
    <t>Fixing kit: 109; Bâches: 109</t>
  </si>
  <si>
    <t>17/05/26</t>
  </si>
  <si>
    <t>Terrain SNGRS</t>
  </si>
  <si>
    <t>Jerry cans: 230; lampe solaire: 115; nattes: 230; kitchen kits: 115; Couvertures: 230</t>
  </si>
  <si>
    <t>Jerry cans: 143; lampe solaire: 143; nattes: 143; kitchen kits: 143; Couvertures: 143</t>
  </si>
  <si>
    <t>27/05/2026</t>
  </si>
  <si>
    <t>28/05/2026</t>
  </si>
  <si>
    <t>FAMILLE D'ACEUIL</t>
  </si>
  <si>
    <t>Fixing kit: 95; Bâches: 95</t>
  </si>
  <si>
    <t>Jerry cans: 624; lampe solaire: 312; nattes: 624; kitchen kits: 312; Couvertures: 624</t>
  </si>
  <si>
    <t>Familles d'accueil</t>
  </si>
  <si>
    <t>Données à corriger, Rose va envoyer les bons chiffres des personnes assistées</t>
  </si>
  <si>
    <t>1  Juin 2026</t>
  </si>
  <si>
    <t>30 Juin 2026</t>
  </si>
  <si>
    <t>Provenance: Carrefour 10 Cite soleil 2 - Cx-des Bouquets  4 - Delmas  208 - Petion Ville 117  -PAP 98 - Tabarre 19- Kenscof: 3</t>
  </si>
  <si>
    <t>Destination:  Delmas 194 - Petion Ville 195 - Kenscoff 1- PAP 58 - Tabarre 13</t>
  </si>
  <si>
    <t>Site MSF de Delmas 33</t>
  </si>
  <si>
    <t>Site Ansyen pompe gazoline- Lalue</t>
  </si>
  <si>
    <t>Site Club International- Route de Freres</t>
  </si>
  <si>
    <t>Site CHEDCDH- Routes de Freres</t>
  </si>
  <si>
    <t>MOn Cash-Digicel</t>
  </si>
  <si>
    <t>Site  CHBV- Bois Verna</t>
  </si>
  <si>
    <t>Site Espas Lwazi Timoun- Delmas 33</t>
  </si>
  <si>
    <t>Site KID- Bourdon</t>
  </si>
  <si>
    <t>Protection- Cas de referencement venant different site</t>
  </si>
  <si>
    <t>Cas de protection- Situation de rue et Famille d'accuiel : Delmas- Petion Ville et  PAP</t>
  </si>
  <si>
    <t>Installation de 8 lampadaires</t>
  </si>
  <si>
    <t>Église de Jésus-Christ des Saints des Derniers Jours / Mormon</t>
  </si>
  <si>
    <t xml:space="preserve">Via ICDH un partenaire de l'OIM 15 lampadaires ont ete installe dans les sites suivants: - Mormon : 8 lampadaires-  et </t>
  </si>
  <si>
    <t>Óganizasyon pèp kap lite ( OPL)</t>
  </si>
  <si>
    <t>OPL: 2</t>
  </si>
  <si>
    <t>Argentine Bellegarde: 5</t>
  </si>
  <si>
    <t>Installation de 15 lampadaires</t>
  </si>
  <si>
    <t>L'OIM a installe directement 15 lampadaires  repartissent ainsi: 10 lampadaires sur le site Shalom et 5 lampadaires sur le site Equateur</t>
  </si>
  <si>
    <t>École Nationale république de l'équateur</t>
  </si>
  <si>
    <t xml:space="preserve">       - 400 Kits de reparation Lourdes ( 16 Tôles métalliques ondulées galvanisées 3x6 ft, 40 lattes  et un kit de fixation ( 1 gallon de zincomat, corde, gant, clous, marteau, ciseau tole, colle bois, ruban metrique, fil alllegature, sceau de 5 gallons  ) ont ete distribue dans les communes de Gonaives - Ennery  et Saint Michel de l'Attalaye</t>
  </si>
  <si>
    <t>1  Avril 2026</t>
  </si>
  <si>
    <t>20 Avril  2026</t>
  </si>
  <si>
    <t>Ces kits ont été distribués en réponse due aux deplacements massifs de la population venant d'autres departement vers l'Artibonite notamment: Gonaives: 199 kits  - Ennery  58 kits &amp; Saint Michel de l'Attalaye 143 kits )</t>
  </si>
  <si>
    <t>Assistance technique donnee a 100 menages pour la reparation de leur toiture (Boss, charpente..)</t>
  </si>
  <si>
    <t>15 Avril 026</t>
  </si>
  <si>
    <t>6 Mai 2026</t>
  </si>
  <si>
    <t>Communes de Gonaives - Ennery et  Saint Michel de l"attalaye. Travaux realise via Cash For Work ( CFW)</t>
  </si>
  <si>
    <t>15 Avril 2026</t>
  </si>
  <si>
    <t>Au total, 60 boss : Charpentes et Manoeuvre recrute au sein de la communaute ( 59 Hommes et  1 Femme ) ont bénéficié d’une formation technique organisée par l’OIM afin de pouvoir réhabiliter les maisons des ménages dans les trois communes. Repartition des boss par communes: Gonaives : 27 - Ennery: 21 et Saint Michel de l'Attalaye: 12)</t>
  </si>
  <si>
    <t>Terrain Athletique</t>
  </si>
  <si>
    <t>13/06/26</t>
  </si>
  <si>
    <t xml:space="preserve">Eglise primitive des rescapees </t>
  </si>
  <si>
    <t>14/06/26</t>
  </si>
  <si>
    <t>15/06/26</t>
  </si>
  <si>
    <t xml:space="preserve">Ecole St-Luc de grand Ravine </t>
  </si>
  <si>
    <t>ouest</t>
  </si>
  <si>
    <t>Couverture (200), Jerrycan (200), Kit cuisine (100), Natte (200) et lampe solaire (100).</t>
  </si>
  <si>
    <t>Claire Heureuse</t>
  </si>
  <si>
    <t>Couverture (78), Jerrycan (78), Kit cuisine (39), Natte (78) et lampe solaire (39).</t>
  </si>
  <si>
    <t>Couverture (320), Jerrycan (320), Kit cuisine (160), Natte (320) et lampe solaire (160).</t>
  </si>
  <si>
    <t>Colombie</t>
  </si>
  <si>
    <t>Communication 2</t>
  </si>
  <si>
    <t>Couverture (666), Jerrycan (666), Kit cuisine (333), Natte (666) et lampe solaire (333).</t>
  </si>
  <si>
    <t>11 JUIN 2026</t>
  </si>
  <si>
    <t>12 JUIN 2026</t>
  </si>
  <si>
    <t>17 JUIN 2026</t>
  </si>
  <si>
    <t>19 JUIN 2026</t>
  </si>
  <si>
    <t>Regional Humanitarian Pooled Fund For Latin America and Caribbean Haiti (RHPF LAC)</t>
  </si>
  <si>
    <t>DIGICEL/ NATCOM</t>
  </si>
  <si>
    <t>18-06-2026</t>
  </si>
  <si>
    <t>29-06-2026</t>
  </si>
  <si>
    <t>Place Tapis Rouge</t>
  </si>
  <si>
    <t>Camp Boulos</t>
  </si>
  <si>
    <t>EGLISE Baptiste Nouvelle Jerusalem</t>
  </si>
  <si>
    <t>Institution Mixte de la Grace</t>
  </si>
  <si>
    <t>Centre d'hebergement Julie</t>
  </si>
  <si>
    <t>Club Intern. Frères</t>
  </si>
  <si>
    <t>US OCHA / DP5736</t>
  </si>
  <si>
    <t>Blanket Medium Thermal x1084, Jerry can Collapsible x1084, Kitchen set x542, Sleeping matt x1084, Solar lamp x542</t>
  </si>
  <si>
    <t>Blanket Medium Thermal x1692, Jerry can Collapsible x1692, Kitchen set x846, Sleeping matt x1692, Solar lamp x846</t>
  </si>
  <si>
    <t>Blanket Medium Thermal x664, Jerry can Collapsible x664, Kitchen set x332, Sleeping matt x664, Solar lamp x332</t>
  </si>
  <si>
    <t>Blanket Medium Thermal x964, Jerry can Collapsible x964, Kitchen set x482, Sleeping matt x964, Solar lamp x482</t>
  </si>
  <si>
    <t>Fixing kit x20, Plastic sheet x20</t>
  </si>
  <si>
    <t>Blanket Medium Thermal x880, Jerry can Collapsible x880, Kitchen set x440, Sleeping matt x880, Solar lamp x440</t>
  </si>
  <si>
    <t>Plastic sheet x20, fixing kit x20</t>
  </si>
  <si>
    <t>Plastic sheet x30, fixing kit x30</t>
  </si>
  <si>
    <t>Plastic sheet x10, fixing kit x10</t>
  </si>
  <si>
    <t>04-06-2026</t>
  </si>
  <si>
    <t>Don-Bosco,  Cité Soleil</t>
  </si>
  <si>
    <t>06-06-2026</t>
  </si>
  <si>
    <t>Pélerin, Cité Soleil</t>
  </si>
  <si>
    <t>10-06-2026</t>
  </si>
  <si>
    <t>Andrea Brocelli, Cité Soleil</t>
  </si>
  <si>
    <t>11-06-2026</t>
  </si>
  <si>
    <t>Sacré-Coeur, Cité Soleil</t>
  </si>
  <si>
    <t>13-06-2026</t>
  </si>
  <si>
    <t>Foyer Culturel, Cité Soleil</t>
  </si>
  <si>
    <t>27-06-2026</t>
  </si>
  <si>
    <t>Club International</t>
  </si>
  <si>
    <t>Espas Lwazi Pou Timoun</t>
  </si>
  <si>
    <t>Garage Maïs Gaté / Gloria</t>
  </si>
  <si>
    <t>Parc Dix</t>
  </si>
  <si>
    <t>Centre d'Hebergement Julie</t>
  </si>
  <si>
    <t>Centre d'Hebergement Meyotte 37</t>
  </si>
  <si>
    <t>30-06-2026</t>
  </si>
  <si>
    <t>Eglise Evangélique Baptiste Beree</t>
  </si>
  <si>
    <t>Saint Louis Roi de France</t>
  </si>
  <si>
    <t>Friends for mission</t>
  </si>
  <si>
    <t>natte , ampoule rechageable</t>
  </si>
  <si>
    <t>50 , 100</t>
  </si>
  <si>
    <t>thorlande</t>
  </si>
  <si>
    <t>Difficile</t>
  </si>
  <si>
    <t>les bésoins sont urgents pour cette communauté</t>
  </si>
  <si>
    <t>Man Dodo</t>
  </si>
  <si>
    <t>Home Plan</t>
  </si>
  <si>
    <t>Non</t>
  </si>
  <si>
    <t xml:space="preserve">45 m2 </t>
  </si>
  <si>
    <t>15-04-2025</t>
  </si>
  <si>
    <t>17-08-2026</t>
  </si>
  <si>
    <t>1ere section</t>
  </si>
  <si>
    <t>Ravine sable et Tete source</t>
  </si>
  <si>
    <t>ADRINA</t>
  </si>
  <si>
    <t>KITCHEN KITS</t>
  </si>
  <si>
    <t>NAN MATHELLY</t>
  </si>
  <si>
    <t>NATTES</t>
  </si>
  <si>
    <t>MAIRIE CITE SOLEIL</t>
  </si>
  <si>
    <t>TERMINAL VARREUX</t>
  </si>
  <si>
    <t xml:space="preserve">COUVERTURES </t>
  </si>
  <si>
    <t>21/07/26</t>
  </si>
  <si>
    <t>22/07/26</t>
  </si>
  <si>
    <t xml:space="preserve">BELECOURT </t>
  </si>
  <si>
    <t>TERRAIN BASKET BELLECOURT</t>
  </si>
  <si>
    <t>1  Juillet 2026</t>
  </si>
  <si>
    <t>31 Juillet 2026</t>
  </si>
  <si>
    <t>Provenance: Carrefour 3 Cite soleil 1 - Cx-des Bouquets  1 - Delmas  220 - Petion Ville 184  -PAP 53 - Tabarre 11- Kenscof: 1</t>
  </si>
  <si>
    <t>Destination: Carrefour 1 Delmas 227 - Petion Ville 213 - Kenscoff 1- PAP 27 - Tabarre 5</t>
  </si>
  <si>
    <t>Site Jean Marie Cesar - Route des Freres ( JMC)</t>
  </si>
  <si>
    <t xml:space="preserve"> Site Ansyen Pompe Gazoline ( APG)</t>
  </si>
  <si>
    <t>Site  Club International</t>
  </si>
  <si>
    <t>Site Centre d'Hebergement Eglise Du Christ de la Derniere Heure ( CHEDCDH)</t>
  </si>
  <si>
    <t>Site Centre d'Hebergement Bois Verna ( CHBV)</t>
  </si>
  <si>
    <t>Site Espas Lwazi Timoun de Delmas</t>
  </si>
  <si>
    <t>Provenance: Differentes communes et quartiers</t>
  </si>
  <si>
    <t>Destination: Delmas 95 - Tabarre 14 - PAP: 1</t>
  </si>
  <si>
    <t>Site Beree_ Delmas</t>
  </si>
  <si>
    <t>Destination: Delmas 112 - Petion Ville 32 - Tabarre 25 - PAP 52</t>
  </si>
  <si>
    <t>Cas de protection- Situation de rue et Famille d'accuiel : Delmas- Petion Ville - PAP et Tabarre</t>
  </si>
  <si>
    <t>ABV</t>
  </si>
  <si>
    <t>natte , Bach</t>
  </si>
  <si>
    <t>50 , 20</t>
  </si>
  <si>
    <t>petit place cazeau</t>
  </si>
  <si>
    <t>14/07/2026</t>
  </si>
  <si>
    <t>23/07/2026</t>
  </si>
  <si>
    <t>338 des 862 beneficiaires n'ont pas encore recu leur kits d'hygiene</t>
  </si>
  <si>
    <t>RHPF</t>
  </si>
  <si>
    <t>Distribution kit BNA</t>
  </si>
  <si>
    <t>Drouillard</t>
  </si>
  <si>
    <t>Installation de baches</t>
  </si>
  <si>
    <t>Lalue</t>
  </si>
  <si>
    <t>Av. Charles S.</t>
  </si>
  <si>
    <t>Delmas 75</t>
  </si>
  <si>
    <t>Meyotte 37</t>
  </si>
  <si>
    <t>Meyotte 19</t>
  </si>
  <si>
    <t>Route des Freres</t>
  </si>
  <si>
    <t>Delmas 33/Adoquin</t>
  </si>
  <si>
    <t>Lampadaire solaire	200
  Kits de cuisine	200
 Baches	100
  kits d'instalation	100
 Couvertures 	400
  Jerrycan	400
kit d'Hygiene	200
Natte de sol	400
Moustiquaire	400</t>
  </si>
  <si>
    <t>19 Juillet 2026</t>
  </si>
  <si>
    <t>20 Juillet 2026</t>
  </si>
  <si>
    <t>Lampadaire solaire	639
Kits de cuisine	639
Baches	132
kits d'instalation	639
Couvertures 	1,278
Jerrycan	1,278
kit d'Hygiene	639
Natte de sol	1,278
Moustiquaire	1,278</t>
  </si>
  <si>
    <t>Lampadaire solaire	50
  Kits de cuisine	50
 Baches	52
  kits d'instalation	52
 Couvertures 	100
  Jerrycan	100
kit d'Hygiene	50
Natte de sol	100</t>
  </si>
  <si>
    <t>Distribution kit NFI</t>
  </si>
  <si>
    <t>Ave. Christophe (Kafou tifou)</t>
  </si>
  <si>
    <t>Mormon</t>
  </si>
  <si>
    <t>Distribution baches</t>
  </si>
  <si>
    <t>Baches (20) et kit installation de bache (20)</t>
  </si>
  <si>
    <t>Couverture (366). Nattes (366), jerrycan (366), kit cuisine (183) et lampe solaire (183)</t>
  </si>
  <si>
    <t>Couverture (368), natte (368) , jerrycan (368) kit cuisine (184) et lampe solaire (184)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</si>
</sst>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quot;$&quot;_ ;_ * \(#,##0.00\)\ &quot;$&quot;_ ;_ * &quot;-&quot;??_)\ &quot;$&quot;_ ;_ @_ "/>
    <numFmt numFmtId="165" formatCode="dd/mm/yyyy;@"/>
    <numFmt numFmtId="166" formatCode="d/mm/yyyy;@"/>
    <numFmt numFmtId="167" formatCode="#,##0\ &quot;$&quot;"/>
    <numFmt numFmtId="168" formatCode="mmm\-yyyy;@"/>
    <numFmt numFmtId="169" formatCode="m/d/yyyy"/>
    <numFmt numFmtId="170" formatCode="dd\.mm\.yyyy;@"/>
  </numFmts>
  <fonts count="71" x14ac:knownFonts="1">
    <font>
      <sz val="12"/>
      <color rgb="FF000000"/>
      <name val="Calibri"/>
      <family val="2"/>
      <charset val="1"/>
    </font>
    <font>
      <u/>
      <sz val="10"/>
      <color rgb="FF0563C1"/>
      <name val="Arial"/>
      <family val="2"/>
      <charset val="1"/>
    </font>
    <font>
      <sz val="10"/>
      <color rgb="FF000000"/>
      <name val="Calibri"/>
      <family val="2"/>
      <charset val="1"/>
    </font>
    <font>
      <sz val="10"/>
      <name val="Arial"/>
      <family val="2"/>
      <charset val="1"/>
    </font>
    <font>
      <sz val="10"/>
      <color rgb="FF000000"/>
      <name val="Arial"/>
      <family val="2"/>
      <charset val="1"/>
    </font>
    <font>
      <sz val="11"/>
      <color rgb="FF000000"/>
      <name val="Calibri"/>
      <family val="2"/>
      <charset val="1"/>
    </font>
    <font>
      <sz val="9"/>
      <color rgb="FF000000"/>
      <name val="Segoe UI Light"/>
      <family val="2"/>
      <charset val="1"/>
    </font>
    <font>
      <sz val="12"/>
      <color rgb="FF404040"/>
      <name val="Calibri"/>
      <family val="2"/>
      <charset val="1"/>
    </font>
    <font>
      <b/>
      <shadow/>
      <sz val="20"/>
      <color rgb="FF404040"/>
      <name val="Calibri"/>
      <family val="2"/>
      <charset val="1"/>
    </font>
    <font>
      <b/>
      <sz val="12"/>
      <color rgb="FF404040"/>
      <name val="Calibri"/>
      <family val="2"/>
      <charset val="1"/>
    </font>
    <font>
      <b/>
      <u/>
      <sz val="12"/>
      <color rgb="FF404040"/>
      <name val="Calibri"/>
      <family val="2"/>
      <charset val="1"/>
    </font>
    <font>
      <b/>
      <sz val="14"/>
      <color rgb="FF404040"/>
      <name val="Calibri"/>
      <family val="2"/>
      <charset val="1"/>
    </font>
    <font>
      <sz val="7"/>
      <color rgb="FF000000"/>
      <name val="Segoe UI"/>
      <family val="2"/>
      <charset val="1"/>
    </font>
    <font>
      <sz val="12"/>
      <color rgb="FFC9211E"/>
      <name val="Calibri"/>
      <family val="2"/>
      <charset val="1"/>
    </font>
    <font>
      <b/>
      <sz val="15"/>
      <color rgb="FF000000"/>
      <name val="Arial Narrow"/>
      <family val="2"/>
      <charset val="1"/>
    </font>
    <font>
      <b/>
      <sz val="16"/>
      <color rgb="FF000000"/>
      <name val="Arial Narrow"/>
      <family val="2"/>
      <charset val="1"/>
    </font>
    <font>
      <b/>
      <sz val="15"/>
      <color rgb="FFFFFFFF"/>
      <name val="Arial Narrow"/>
      <family val="2"/>
      <charset val="1"/>
    </font>
    <font>
      <b/>
      <sz val="16"/>
      <color rgb="FFFFFFFF"/>
      <name val="Arial Narrow"/>
      <family val="2"/>
      <charset val="1"/>
    </font>
    <font>
      <sz val="10"/>
      <name val="Arial Narrow"/>
      <family val="2"/>
      <charset val="1"/>
    </font>
    <font>
      <b/>
      <sz val="12"/>
      <color rgb="FF000000"/>
      <name val="Calibri"/>
      <family val="2"/>
      <charset val="1"/>
    </font>
    <font>
      <b/>
      <sz val="10"/>
      <color rgb="FFFFFFFF"/>
      <name val="Arial Narrow"/>
      <family val="2"/>
      <charset val="1"/>
    </font>
    <font>
      <b/>
      <sz val="10"/>
      <color rgb="FF000000"/>
      <name val="Arial Narrow"/>
      <family val="2"/>
      <charset val="1"/>
    </font>
    <font>
      <sz val="10"/>
      <color rgb="FF000000"/>
      <name val="Arial Narrow"/>
      <family val="2"/>
      <charset val="1"/>
    </font>
    <font>
      <b/>
      <sz val="10"/>
      <color rgb="FF000000"/>
      <name val="Arial Narrow"/>
      <family val="2"/>
    </font>
    <font>
      <b/>
      <sz val="8"/>
      <color rgb="FF000000"/>
      <name val="Arial Narrow"/>
      <family val="2"/>
    </font>
    <font>
      <i/>
      <sz val="10"/>
      <color rgb="FF000000"/>
      <name val="Calibri"/>
      <family val="2"/>
      <charset val="1"/>
    </font>
    <font>
      <sz val="12"/>
      <color rgb="FF000000"/>
      <name val="Calibri"/>
      <family val="2"/>
    </font>
    <font>
      <sz val="12"/>
      <color theme="5"/>
      <name val="Calibri"/>
      <family val="2"/>
      <charset val="1"/>
    </font>
    <font>
      <sz val="12"/>
      <color theme="5"/>
      <name val="Calibri"/>
      <family val="2"/>
    </font>
    <font>
      <b/>
      <sz val="10"/>
      <color theme="0"/>
      <name val="Arial Narrow"/>
      <family val="2"/>
      <charset val="1"/>
    </font>
    <font>
      <b/>
      <sz val="15"/>
      <color theme="0"/>
      <name val="Arial Narrow"/>
      <family val="2"/>
      <charset val="1"/>
    </font>
    <font>
      <sz val="9"/>
      <color rgb="FF000000"/>
      <name val="Calibri"/>
      <family val="2"/>
    </font>
    <font>
      <sz val="9"/>
      <color rgb="FF000000"/>
      <name val="Calibri"/>
      <family val="2"/>
      <charset val="1"/>
    </font>
    <font>
      <sz val="8"/>
      <name val="Calibri"/>
      <family val="2"/>
      <charset val="1"/>
    </font>
    <font>
      <sz val="9"/>
      <color rgb="FF000000"/>
      <name val="Arial Narrow"/>
      <family val="2"/>
      <charset val="1"/>
    </font>
    <font>
      <b/>
      <sz val="12"/>
      <color rgb="FF000000"/>
      <name val="Calibri"/>
      <family val="2"/>
    </font>
    <font>
      <sz val="12"/>
      <color rgb="FF000000"/>
      <name val="Calibri"/>
      <family val="2"/>
      <charset val="1"/>
    </font>
    <font>
      <sz val="10"/>
      <color rgb="FF000000"/>
      <name val="Arial Narrow"/>
      <family val="2"/>
    </font>
    <font>
      <b/>
      <sz val="18"/>
      <color rgb="FFFFFFFF"/>
      <name val="Arial Narrow"/>
      <family val="2"/>
      <charset val="1"/>
    </font>
    <font>
      <sz val="12"/>
      <color theme="1"/>
      <name val="Calibri"/>
      <family val="2"/>
      <charset val="1"/>
    </font>
    <font>
      <b/>
      <sz val="8"/>
      <color theme="0"/>
      <name val="Calibri"/>
      <family val="2"/>
    </font>
    <font>
      <sz val="8"/>
      <color rgb="FF000000"/>
      <name val="Roboto Condensed"/>
    </font>
    <font>
      <b/>
      <sz val="8"/>
      <color rgb="FF000000"/>
      <name val="Roboto Condensed"/>
    </font>
    <font>
      <sz val="8"/>
      <color rgb="FF8B2715"/>
      <name val="Roboto Condensed"/>
    </font>
    <font>
      <sz val="8"/>
      <color rgb="FF000000"/>
      <name val="Calibri"/>
      <family val="2"/>
      <charset val="1"/>
    </font>
    <font>
      <sz val="8"/>
      <color rgb="FF000000"/>
      <name val="Calibri"/>
      <family val="2"/>
    </font>
    <font>
      <sz val="11"/>
      <color rgb="FF000000"/>
      <name val="Calibri"/>
      <family val="2"/>
    </font>
    <font>
      <b/>
      <sz val="10"/>
      <color rgb="FF000000"/>
      <name val="Calibri Light"/>
      <family val="2"/>
      <scheme val="major"/>
    </font>
    <font>
      <sz val="10"/>
      <color rgb="FF000000"/>
      <name val="Calibri Light"/>
      <family val="2"/>
      <scheme val="major"/>
    </font>
    <font>
      <b/>
      <sz val="10"/>
      <name val="Calibri Light"/>
      <family val="2"/>
      <scheme val="major"/>
    </font>
    <font>
      <sz val="10"/>
      <name val="Calibri Light"/>
      <family val="2"/>
      <scheme val="major"/>
    </font>
    <font>
      <sz val="10"/>
      <color rgb="FF000000"/>
      <name val="Calibri"/>
      <family val="2"/>
      <scheme val="minor"/>
    </font>
    <font>
      <b/>
      <sz val="10"/>
      <color rgb="FF000000"/>
      <name val="Calibri"/>
      <family val="2"/>
      <scheme val="minor"/>
    </font>
    <font>
      <sz val="10"/>
      <color rgb="FFC00000"/>
      <name val="Calibri"/>
      <family val="2"/>
      <scheme val="minor"/>
    </font>
    <font>
      <b/>
      <sz val="10"/>
      <color rgb="FFC00000"/>
      <name val="Calibri"/>
      <family val="2"/>
      <scheme val="minor"/>
    </font>
    <font>
      <b/>
      <sz val="11"/>
      <color theme="0"/>
      <name val="Calibri"/>
      <family val="2"/>
      <scheme val="minor"/>
    </font>
    <font>
      <sz val="12"/>
      <color rgb="FFFF0000"/>
      <name val="Calibri"/>
      <family val="2"/>
      <scheme val="minor"/>
    </font>
    <font>
      <sz val="12"/>
      <color rgb="FF000000"/>
      <name val="Calibri"/>
      <family val="2"/>
      <scheme val="minor"/>
    </font>
    <font>
      <b/>
      <u/>
      <sz val="11"/>
      <color theme="1"/>
      <name val="Calibri"/>
      <family val="2"/>
      <scheme val="minor"/>
    </font>
    <font>
      <i/>
      <sz val="8"/>
      <color rgb="FF000000"/>
      <name val="Arial Narrow"/>
      <family val="2"/>
    </font>
    <font>
      <i/>
      <sz val="10"/>
      <color rgb="FF000000"/>
      <name val="Arial Narrow"/>
      <family val="2"/>
      <charset val="1"/>
    </font>
    <font>
      <sz val="12"/>
      <color rgb="FFFF0000"/>
      <name val="Calibri"/>
      <family val="2"/>
    </font>
    <font>
      <sz val="10"/>
      <color rgb="FF000000"/>
      <name val="Arial Narrow"/>
      <family val="2"/>
    </font>
    <font>
      <b/>
      <sz val="10"/>
      <color theme="0"/>
      <name val="Arial Narrow"/>
      <family val="2"/>
    </font>
    <font>
      <b/>
      <sz val="11"/>
      <color theme="0"/>
      <name val="Arial Narrow"/>
      <family val="2"/>
    </font>
    <font>
      <b/>
      <sz val="8"/>
      <color theme="0"/>
      <name val="Arial Narrow"/>
      <family val="2"/>
    </font>
    <font>
      <sz val="10"/>
      <name val="Arial Narrow"/>
      <family val="2"/>
    </font>
    <font>
      <sz val="10"/>
      <name val="Arial Narrow"/>
      <family val="2"/>
    </font>
    <font>
      <sz val="10"/>
      <color rgb="FF000000"/>
      <name val="Arial Narrow"/>
      <family val="2"/>
    </font>
    <font>
      <sz val="10"/>
      <name val="Arial Narrow"/>
    </font>
    <font>
      <sz val="10"/>
      <color rgb="FF000000"/>
      <name val="Arial Narrow"/>
    </font>
  </fonts>
  <fills count="40">
    <fill>
      <patternFill patternType="none"/>
    </fill>
    <fill>
      <patternFill patternType="gray125"/>
    </fill>
    <fill>
      <patternFill patternType="solid">
        <fgColor rgb="FFD66E5C"/>
        <bgColor indexed="64"/>
      </patternFill>
    </fill>
    <fill>
      <patternFill patternType="solid">
        <fgColor rgb="FFC00000"/>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7"/>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tint="-0.34998626667073579"/>
        <bgColor indexed="64"/>
      </patternFill>
    </fill>
    <fill>
      <patternFill patternType="solid">
        <fgColor rgb="FFFF0000"/>
        <bgColor indexed="64"/>
      </patternFill>
    </fill>
    <fill>
      <patternFill patternType="solid">
        <fgColor theme="1"/>
        <bgColor indexed="64"/>
      </patternFill>
    </fill>
    <fill>
      <patternFill patternType="solid">
        <fgColor theme="4"/>
        <bgColor theme="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9" tint="0.79998168889431442"/>
        <bgColor rgb="FF000000"/>
      </patternFill>
    </fill>
    <fill>
      <patternFill patternType="solid">
        <fgColor theme="2"/>
        <bgColor indexed="64"/>
      </patternFill>
    </fill>
    <fill>
      <patternFill patternType="solid">
        <fgColor theme="4" tint="-0.249977111117893"/>
        <bgColor indexed="64"/>
      </patternFill>
    </fill>
    <fill>
      <patternFill patternType="solid">
        <fgColor rgb="FF7496D2"/>
        <bgColor indexed="64"/>
      </patternFill>
    </fill>
    <fill>
      <patternFill patternType="solid">
        <fgColor rgb="FFE2EFDA"/>
        <bgColor rgb="FF000000"/>
      </patternFill>
    </fill>
    <fill>
      <patternFill patternType="solid">
        <fgColor rgb="FFD9E1F2"/>
        <bgColor rgb="FF000000"/>
      </patternFill>
    </fill>
    <fill>
      <patternFill patternType="solid">
        <fgColor rgb="FFFFF2CC"/>
        <bgColor rgb="FF000000"/>
      </patternFill>
    </fill>
    <fill>
      <patternFill patternType="solid">
        <fgColor rgb="FF9BC2E6"/>
        <bgColor rgb="FF000000"/>
      </patternFill>
    </fill>
    <fill>
      <patternFill patternType="solid">
        <fgColor rgb="FFFF0000"/>
        <bgColor rgb="FF000000"/>
      </patternFill>
    </fill>
    <fill>
      <patternFill patternType="solid">
        <fgColor theme="9" tint="-0.499984740745262"/>
        <bgColor indexed="64"/>
      </patternFill>
    </fill>
  </fills>
  <borders count="32">
    <border>
      <left/>
      <right/>
      <top/>
      <bottom/>
      <diagonal/>
    </border>
    <border>
      <left style="thin">
        <color auto="1"/>
      </left>
      <right style="thin">
        <color auto="1"/>
      </right>
      <top style="thin">
        <color auto="1"/>
      </top>
      <bottom style="thin">
        <color auto="1"/>
      </bottom>
      <diagonal/>
    </border>
    <border>
      <left/>
      <right/>
      <top style="thin">
        <color rgb="FF8FAADC"/>
      </top>
      <bottom style="thin">
        <color rgb="FF8FAADC"/>
      </bottom>
      <diagonal/>
    </border>
    <border>
      <left/>
      <right/>
      <top style="thin">
        <color rgb="FF8FAADC"/>
      </top>
      <bottom/>
      <diagonal/>
    </border>
    <border>
      <left/>
      <right style="thick">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thick">
        <color rgb="FF000000"/>
      </top>
      <bottom style="medium">
        <color rgb="FF000000"/>
      </bottom>
      <diagonal/>
    </border>
    <border>
      <left/>
      <right/>
      <top style="thick">
        <color rgb="FF000000"/>
      </top>
      <bottom style="medium">
        <color rgb="FF000000"/>
      </bottom>
      <diagonal/>
    </border>
    <border>
      <left style="thick">
        <color rgb="FF000000"/>
      </left>
      <right style="thick">
        <color rgb="FF000000"/>
      </right>
      <top style="thick">
        <color rgb="FF000000"/>
      </top>
      <bottom/>
      <diagonal/>
    </border>
    <border>
      <left style="medium">
        <color rgb="FF000000"/>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thin">
        <color rgb="FF000000"/>
      </right>
      <top/>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theme="4" tint="0.39997558519241921"/>
      </bottom>
      <diagonal/>
    </border>
    <border>
      <left/>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style="thin">
        <color theme="4" tint="0.39997558519241921"/>
      </top>
      <bottom style="thin">
        <color auto="1"/>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rgb="FF000000"/>
      </left>
      <right style="thin">
        <color theme="5"/>
      </right>
      <top style="thin">
        <color theme="5"/>
      </top>
      <bottom style="medium">
        <color theme="5"/>
      </bottom>
      <diagonal/>
    </border>
    <border>
      <left style="thin">
        <color auto="1"/>
      </left>
      <right style="thin">
        <color rgb="FF000000"/>
      </right>
      <top style="thin">
        <color auto="1"/>
      </top>
      <bottom style="thin">
        <color auto="1"/>
      </bottom>
      <diagonal/>
    </border>
    <border>
      <left style="thin">
        <color auto="1"/>
      </left>
      <right/>
      <top/>
      <bottom/>
      <diagonal/>
    </border>
  </borders>
  <cellStyleXfs count="20">
    <xf numFmtId="0" fontId="0" fillId="0" borderId="0"/>
    <xf numFmtId="0" fontId="1" fillId="0" borderId="0" applyBorder="0" applyProtection="0"/>
    <xf numFmtId="0" fontId="2" fillId="0" borderId="0"/>
    <xf numFmtId="0" fontId="3" fillId="0" borderId="0" applyBorder="0" applyProtection="0"/>
    <xf numFmtId="0" fontId="4"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36" fillId="0" borderId="0" applyFont="0" applyFill="0" applyBorder="0" applyAlignment="0" applyProtection="0"/>
  </cellStyleXfs>
  <cellXfs count="282">
    <xf numFmtId="0" fontId="0" fillId="0" borderId="0" xfId="0"/>
    <xf numFmtId="0" fontId="7" fillId="0" borderId="0" xfId="0" applyFont="1"/>
    <xf numFmtId="0" fontId="9" fillId="0" borderId="0" xfId="0" applyFont="1"/>
    <xf numFmtId="0" fontId="10" fillId="0" borderId="0" xfId="0" applyFont="1"/>
    <xf numFmtId="0" fontId="7" fillId="0" borderId="0" xfId="0" applyFont="1" applyAlignment="1">
      <alignment wrapText="1"/>
    </xf>
    <xf numFmtId="0" fontId="9" fillId="0" borderId="0" xfId="0" applyFont="1" applyAlignment="1">
      <alignment wrapText="1"/>
    </xf>
    <xf numFmtId="0" fontId="12" fillId="0" borderId="0" xfId="0" applyFont="1" applyAlignment="1">
      <alignment vertical="center" wrapText="1"/>
    </xf>
    <xf numFmtId="0" fontId="0" fillId="0" borderId="0" xfId="0" applyAlignment="1">
      <alignment horizontal="left"/>
    </xf>
    <xf numFmtId="0" fontId="0" fillId="0" borderId="0" xfId="0" applyAlignment="1">
      <alignment vertical="top"/>
    </xf>
    <xf numFmtId="0" fontId="22" fillId="0" borderId="0" xfId="0" applyFont="1" applyAlignment="1">
      <alignment horizontal="center" vertical="top" wrapText="1"/>
    </xf>
    <xf numFmtId="0" fontId="22" fillId="0" borderId="0" xfId="0" applyFont="1"/>
    <xf numFmtId="0" fontId="2" fillId="0" borderId="0" xfId="2"/>
    <xf numFmtId="0" fontId="2" fillId="0" borderId="0" xfId="2" applyAlignment="1">
      <alignment vertical="top"/>
    </xf>
    <xf numFmtId="0" fontId="22" fillId="0" borderId="0" xfId="0" applyFont="1" applyAlignment="1">
      <alignment vertical="top" wrapText="1"/>
    </xf>
    <xf numFmtId="0" fontId="2" fillId="0" borderId="0" xfId="2" applyAlignment="1">
      <alignment vertical="top" wrapText="1"/>
    </xf>
    <xf numFmtId="0" fontId="0" fillId="0" borderId="2" xfId="0" applyBorder="1"/>
    <xf numFmtId="0" fontId="0" fillId="0" borderId="3" xfId="0" applyBorder="1"/>
    <xf numFmtId="0" fontId="26" fillId="0" borderId="0" xfId="0" applyFont="1"/>
    <xf numFmtId="0" fontId="27" fillId="0" borderId="0" xfId="0" applyFont="1"/>
    <xf numFmtId="0" fontId="28" fillId="0" borderId="0" xfId="0" applyFont="1"/>
    <xf numFmtId="0" fontId="28" fillId="0" borderId="2" xfId="0" applyFont="1" applyBorder="1"/>
    <xf numFmtId="0" fontId="31" fillId="0" borderId="0" xfId="0" applyFont="1"/>
    <xf numFmtId="0" fontId="32" fillId="0" borderId="0" xfId="0" applyFont="1"/>
    <xf numFmtId="0" fontId="31" fillId="10" borderId="0" xfId="0" applyFont="1" applyFill="1"/>
    <xf numFmtId="0" fontId="31" fillId="6" borderId="0" xfId="0" applyFont="1" applyFill="1"/>
    <xf numFmtId="0" fontId="31" fillId="11" borderId="0" xfId="0" applyFont="1" applyFill="1"/>
    <xf numFmtId="0" fontId="31" fillId="12" borderId="0" xfId="0" applyFont="1" applyFill="1"/>
    <xf numFmtId="0" fontId="31" fillId="13" borderId="0" xfId="0" applyFont="1" applyFill="1"/>
    <xf numFmtId="0" fontId="31" fillId="14" borderId="0" xfId="0" applyFont="1" applyFill="1"/>
    <xf numFmtId="0" fontId="0" fillId="0" borderId="0" xfId="0" applyAlignment="1">
      <alignment horizontal="center"/>
    </xf>
    <xf numFmtId="0" fontId="32" fillId="16" borderId="0" xfId="0" applyFont="1" applyFill="1"/>
    <xf numFmtId="0" fontId="34" fillId="0" borderId="0" xfId="0" applyFont="1" applyAlignment="1">
      <alignment vertical="top" wrapText="1"/>
    </xf>
    <xf numFmtId="0" fontId="2" fillId="0" borderId="0" xfId="2" applyAlignment="1">
      <alignment wrapText="1"/>
    </xf>
    <xf numFmtId="0" fontId="2" fillId="17" borderId="0" xfId="2" applyFill="1"/>
    <xf numFmtId="0" fontId="2" fillId="13" borderId="0" xfId="2" applyFill="1"/>
    <xf numFmtId="0" fontId="2" fillId="18" borderId="0" xfId="2" applyFill="1"/>
    <xf numFmtId="0" fontId="2" fillId="19" borderId="0" xfId="2" applyFill="1"/>
    <xf numFmtId="0" fontId="2" fillId="20" borderId="0" xfId="2" applyFill="1"/>
    <xf numFmtId="0" fontId="35" fillId="0" borderId="0" xfId="0" applyFont="1"/>
    <xf numFmtId="0" fontId="29" fillId="3" borderId="4" xfId="0" applyFont="1" applyFill="1" applyBorder="1" applyAlignment="1">
      <alignment horizontal="center" vertical="top" wrapText="1"/>
    </xf>
    <xf numFmtId="0" fontId="29" fillId="3" borderId="11" xfId="0" applyFont="1" applyFill="1" applyBorder="1" applyAlignment="1">
      <alignment horizontal="center" vertical="top" wrapText="1"/>
    </xf>
    <xf numFmtId="0" fontId="21" fillId="5" borderId="11" xfId="0" applyFont="1" applyFill="1" applyBorder="1" applyAlignment="1">
      <alignment horizontal="center" vertical="top" wrapText="1"/>
    </xf>
    <xf numFmtId="0" fontId="21" fillId="5" borderId="12" xfId="0" applyFont="1" applyFill="1" applyBorder="1" applyAlignment="1">
      <alignment horizontal="center" vertical="top" wrapText="1"/>
    </xf>
    <xf numFmtId="0" fontId="21" fillId="6" borderId="0" xfId="0" applyFont="1" applyFill="1" applyAlignment="1">
      <alignment horizontal="center" vertical="top" wrapText="1"/>
    </xf>
    <xf numFmtId="0" fontId="21" fillId="6" borderId="11" xfId="0" applyFont="1" applyFill="1" applyBorder="1" applyAlignment="1">
      <alignment horizontal="center" vertical="top" wrapText="1"/>
    </xf>
    <xf numFmtId="0" fontId="23" fillId="6" borderId="13" xfId="0" applyFont="1" applyFill="1" applyBorder="1" applyAlignment="1">
      <alignment horizontal="center" vertical="top" wrapText="1"/>
    </xf>
    <xf numFmtId="0" fontId="21" fillId="9" borderId="11" xfId="0" applyFont="1" applyFill="1" applyBorder="1" applyAlignment="1">
      <alignment horizontal="center" vertical="top" wrapText="1"/>
    </xf>
    <xf numFmtId="0" fontId="20" fillId="4" borderId="11" xfId="0" applyFont="1" applyFill="1" applyBorder="1" applyAlignment="1">
      <alignment horizontal="center" vertical="top" wrapText="1"/>
    </xf>
    <xf numFmtId="0" fontId="20" fillId="3" borderId="11" xfId="0" applyFont="1" applyFill="1" applyBorder="1" applyAlignment="1">
      <alignment horizontal="center" vertical="top" wrapText="1"/>
    </xf>
    <xf numFmtId="0" fontId="20" fillId="15" borderId="12" xfId="0" applyFont="1" applyFill="1" applyBorder="1" applyAlignment="1">
      <alignment horizontal="center" vertical="top" wrapText="1"/>
    </xf>
    <xf numFmtId="0" fontId="18" fillId="0" borderId="1" xfId="0" applyFont="1" applyBorder="1" applyAlignment="1">
      <alignment horizontal="left" vertical="top"/>
    </xf>
    <xf numFmtId="0" fontId="0" fillId="0" borderId="6" xfId="0" applyBorder="1"/>
    <xf numFmtId="0" fontId="2" fillId="21" borderId="0" xfId="2" applyFill="1"/>
    <xf numFmtId="0" fontId="0" fillId="20" borderId="0" xfId="0" applyFill="1"/>
    <xf numFmtId="0" fontId="37" fillId="0" borderId="0" xfId="0" applyFont="1"/>
    <xf numFmtId="0" fontId="38" fillId="2" borderId="10" xfId="0" applyFont="1" applyFill="1" applyBorder="1" applyAlignment="1">
      <alignment vertical="top" wrapText="1"/>
    </xf>
    <xf numFmtId="0" fontId="0" fillId="22" borderId="0" xfId="0" applyFill="1"/>
    <xf numFmtId="0" fontId="40" fillId="23" borderId="0" xfId="0" applyFont="1" applyFill="1" applyAlignment="1">
      <alignment vertical="top"/>
    </xf>
    <xf numFmtId="0" fontId="41" fillId="0" borderId="0" xfId="0" applyFont="1" applyAlignment="1">
      <alignment horizontal="left" vertical="top" wrapText="1"/>
    </xf>
    <xf numFmtId="0" fontId="43" fillId="0" borderId="0" xfId="0" applyFont="1" applyAlignment="1">
      <alignment horizontal="left" vertical="top" wrapText="1"/>
    </xf>
    <xf numFmtId="0" fontId="44" fillId="0" borderId="0" xfId="0" applyFont="1" applyAlignment="1">
      <alignment vertical="top"/>
    </xf>
    <xf numFmtId="0" fontId="45" fillId="0" borderId="0" xfId="0" applyFont="1" applyAlignment="1">
      <alignment vertical="top"/>
    </xf>
    <xf numFmtId="0" fontId="45" fillId="0" borderId="0" xfId="0" applyFont="1" applyAlignment="1">
      <alignment vertical="top" wrapText="1"/>
    </xf>
    <xf numFmtId="0" fontId="44" fillId="0" borderId="0" xfId="0" applyFont="1" applyAlignment="1">
      <alignment vertical="top" wrapText="1"/>
    </xf>
    <xf numFmtId="3" fontId="0" fillId="0" borderId="0" xfId="0" applyNumberFormat="1" applyAlignment="1">
      <alignment horizontal="center"/>
    </xf>
    <xf numFmtId="0" fontId="0" fillId="0" borderId="0" xfId="0" applyAlignment="1">
      <alignment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4" fillId="8" borderId="6" xfId="0" applyFont="1" applyFill="1" applyBorder="1" applyAlignment="1">
      <alignment horizontal="center" vertical="center"/>
    </xf>
    <xf numFmtId="0" fontId="14" fillId="8" borderId="7" xfId="0" applyFont="1" applyFill="1" applyBorder="1" applyAlignment="1">
      <alignment horizontal="center" vertical="center"/>
    </xf>
    <xf numFmtId="0" fontId="19" fillId="7" borderId="6" xfId="0" applyFont="1" applyFill="1" applyBorder="1" applyAlignment="1">
      <alignment vertical="center"/>
    </xf>
    <xf numFmtId="0" fontId="15" fillId="4" borderId="6" xfId="0" applyFont="1" applyFill="1" applyBorder="1" applyAlignment="1">
      <alignment vertical="center"/>
    </xf>
    <xf numFmtId="0" fontId="15" fillId="4" borderId="7" xfId="0" applyFont="1" applyFill="1" applyBorder="1" applyAlignment="1">
      <alignment vertical="center"/>
    </xf>
    <xf numFmtId="0" fontId="46" fillId="0" borderId="0" xfId="0" applyFont="1"/>
    <xf numFmtId="0" fontId="48" fillId="0" borderId="0" xfId="0" applyFont="1"/>
    <xf numFmtId="0" fontId="51" fillId="0" borderId="0" xfId="0" applyFont="1"/>
    <xf numFmtId="0" fontId="53" fillId="0" borderId="0" xfId="0" applyFont="1"/>
    <xf numFmtId="0" fontId="47" fillId="0" borderId="0" xfId="0" applyFont="1"/>
    <xf numFmtId="0" fontId="49" fillId="0" borderId="0" xfId="0" applyFont="1"/>
    <xf numFmtId="0" fontId="5" fillId="0" borderId="0" xfId="0" applyFont="1"/>
    <xf numFmtId="0" fontId="19" fillId="7" borderId="6" xfId="0" applyFont="1" applyFill="1" applyBorder="1" applyAlignment="1">
      <alignment horizontal="center" vertical="center"/>
    </xf>
    <xf numFmtId="0" fontId="15" fillId="4" borderId="6" xfId="0" applyFont="1" applyFill="1" applyBorder="1" applyAlignment="1">
      <alignment horizontal="center" vertical="center"/>
    </xf>
    <xf numFmtId="0" fontId="0" fillId="25" borderId="16" xfId="0" applyFill="1" applyBorder="1"/>
    <xf numFmtId="0" fontId="0" fillId="27" borderId="16" xfId="0" applyFill="1" applyBorder="1" applyAlignment="1">
      <alignment wrapText="1"/>
    </xf>
    <xf numFmtId="0" fontId="0" fillId="27" borderId="16" xfId="0" applyFill="1" applyBorder="1"/>
    <xf numFmtId="0" fontId="0" fillId="17" borderId="1" xfId="0" applyFill="1" applyBorder="1" applyAlignment="1">
      <alignment wrapText="1"/>
    </xf>
    <xf numFmtId="0" fontId="0" fillId="17" borderId="1" xfId="0" applyFill="1" applyBorder="1"/>
    <xf numFmtId="0" fontId="0" fillId="28" borderId="1" xfId="0" applyFill="1" applyBorder="1"/>
    <xf numFmtId="0" fontId="0" fillId="0" borderId="0" xfId="0" applyAlignment="1">
      <alignment vertical="center"/>
    </xf>
    <xf numFmtId="0" fontId="0" fillId="26" borderId="18" xfId="0" applyFill="1" applyBorder="1" applyAlignment="1">
      <alignment horizontal="center" vertical="center" wrapText="1"/>
    </xf>
    <xf numFmtId="0" fontId="0" fillId="26" borderId="18" xfId="0" applyFill="1" applyBorder="1" applyAlignment="1">
      <alignment horizontal="center" vertical="center"/>
    </xf>
    <xf numFmtId="0" fontId="0" fillId="0" borderId="18" xfId="0" applyBorder="1" applyAlignment="1">
      <alignment horizontal="center" vertical="center" wrapText="1"/>
    </xf>
    <xf numFmtId="0" fontId="55" fillId="24" borderId="19" xfId="0" applyFont="1" applyFill="1" applyBorder="1" applyAlignment="1">
      <alignment horizontal="center" vertical="center"/>
    </xf>
    <xf numFmtId="0" fontId="0" fillId="26" borderId="20" xfId="0" applyFill="1" applyBorder="1" applyAlignment="1">
      <alignment horizontal="center" vertical="center"/>
    </xf>
    <xf numFmtId="0" fontId="0" fillId="26" borderId="23" xfId="0" applyFill="1" applyBorder="1" applyAlignment="1">
      <alignment horizontal="center" vertical="center"/>
    </xf>
    <xf numFmtId="0" fontId="39" fillId="26" borderId="24" xfId="0" applyFont="1" applyFill="1" applyBorder="1" applyAlignment="1">
      <alignment horizontal="center" vertical="center"/>
    </xf>
    <xf numFmtId="0" fontId="39" fillId="26" borderId="17" xfId="0" applyFont="1" applyFill="1" applyBorder="1" applyAlignment="1">
      <alignment horizontal="center" vertical="center"/>
    </xf>
    <xf numFmtId="0" fontId="0" fillId="0" borderId="1" xfId="0" applyBorder="1" applyAlignment="1">
      <alignment horizontal="center"/>
    </xf>
    <xf numFmtId="0" fontId="57" fillId="30" borderId="0" xfId="0" applyFont="1" applyFill="1" applyAlignment="1">
      <alignment horizontal="center" wrapText="1"/>
    </xf>
    <xf numFmtId="0" fontId="0" fillId="25" borderId="22" xfId="0" applyFill="1" applyBorder="1"/>
    <xf numFmtId="0" fontId="0" fillId="25" borderId="15" xfId="0" applyFill="1" applyBorder="1" applyAlignment="1">
      <alignment wrapText="1"/>
    </xf>
    <xf numFmtId="0" fontId="56" fillId="25" borderId="0" xfId="0" applyFont="1" applyFill="1"/>
    <xf numFmtId="0" fontId="0" fillId="25" borderId="1" xfId="0" applyFill="1" applyBorder="1" applyAlignment="1">
      <alignment wrapText="1"/>
    </xf>
    <xf numFmtId="0" fontId="0" fillId="27" borderId="1" xfId="0" applyFill="1" applyBorder="1" applyAlignment="1">
      <alignment horizontal="center" vertical="center"/>
    </xf>
    <xf numFmtId="0" fontId="0" fillId="27" borderId="21" xfId="0" applyFill="1" applyBorder="1" applyAlignment="1">
      <alignment wrapText="1"/>
    </xf>
    <xf numFmtId="0" fontId="0" fillId="27" borderId="0" xfId="0" applyFill="1"/>
    <xf numFmtId="0" fontId="0" fillId="17" borderId="1" xfId="0" applyFill="1" applyBorder="1" applyAlignment="1">
      <alignment horizontal="center" vertical="center" wrapText="1"/>
    </xf>
    <xf numFmtId="0" fontId="0" fillId="28" borderId="1" xfId="0" applyFill="1" applyBorder="1" applyAlignment="1">
      <alignment horizontal="center" vertical="center" wrapText="1"/>
    </xf>
    <xf numFmtId="0" fontId="0" fillId="28" borderId="15" xfId="0" applyFill="1" applyBorder="1" applyAlignment="1">
      <alignment wrapText="1"/>
    </xf>
    <xf numFmtId="0" fontId="0" fillId="28" borderId="15" xfId="0" applyFill="1" applyBorder="1"/>
    <xf numFmtId="0" fontId="58" fillId="31" borderId="1" xfId="0" applyFont="1" applyFill="1" applyBorder="1"/>
    <xf numFmtId="0" fontId="0" fillId="0" borderId="1" xfId="0" applyBorder="1"/>
    <xf numFmtId="0" fontId="0" fillId="0" borderId="1" xfId="0" applyBorder="1" applyAlignment="1">
      <alignment wrapText="1"/>
    </xf>
    <xf numFmtId="0" fontId="29" fillId="33" borderId="11" xfId="0" applyFont="1" applyFill="1" applyBorder="1" applyAlignment="1">
      <alignment horizontal="center" vertical="top" wrapText="1"/>
    </xf>
    <xf numFmtId="0" fontId="18" fillId="0" borderId="1" xfId="0" applyFont="1" applyBorder="1" applyAlignment="1" applyProtection="1">
      <alignment horizontal="left" vertical="top"/>
      <protection locked="0"/>
    </xf>
    <xf numFmtId="0" fontId="18" fillId="0" borderId="0" xfId="0" applyFont="1" applyAlignment="1" applyProtection="1">
      <alignment horizontal="left" vertical="top"/>
      <protection locked="0"/>
    </xf>
    <xf numFmtId="0" fontId="18" fillId="0" borderId="1" xfId="0" applyFont="1" applyBorder="1" applyAlignment="1" applyProtection="1">
      <alignment horizontal="right" vertical="top"/>
      <protection locked="0"/>
    </xf>
    <xf numFmtId="0" fontId="18" fillId="0" borderId="1" xfId="0" applyFont="1" applyBorder="1" applyAlignment="1" applyProtection="1">
      <alignment horizontal="center" vertical="top"/>
      <protection locked="0"/>
    </xf>
    <xf numFmtId="167" fontId="18" fillId="0" borderId="1" xfId="19" applyNumberFormat="1" applyFont="1" applyBorder="1" applyAlignment="1" applyProtection="1">
      <alignment horizontal="center" vertical="top"/>
      <protection locked="0"/>
    </xf>
    <xf numFmtId="3" fontId="18" fillId="0" borderId="1" xfId="0" applyNumberFormat="1" applyFont="1" applyBorder="1" applyAlignment="1" applyProtection="1">
      <alignment horizontal="right" vertical="top"/>
      <protection locked="0"/>
    </xf>
    <xf numFmtId="3" fontId="18" fillId="0" borderId="1" xfId="0" applyNumberFormat="1" applyFont="1" applyBorder="1" applyAlignment="1" applyProtection="1">
      <alignment horizontal="center" vertical="top"/>
      <protection locked="0"/>
    </xf>
    <xf numFmtId="4" fontId="18" fillId="0" borderId="1" xfId="0" applyNumberFormat="1" applyFont="1" applyBorder="1" applyAlignment="1" applyProtection="1">
      <alignment horizontal="center" vertical="top"/>
      <protection locked="0"/>
    </xf>
    <xf numFmtId="166" fontId="18" fillId="0" borderId="1" xfId="0" applyNumberFormat="1" applyFont="1" applyBorder="1" applyAlignment="1" applyProtection="1">
      <alignment horizontal="center" vertical="top"/>
      <protection locked="0"/>
    </xf>
    <xf numFmtId="1" fontId="2" fillId="0" borderId="1" xfId="0" applyNumberFormat="1" applyFont="1" applyBorder="1" applyAlignment="1" applyProtection="1">
      <alignment horizontal="center" vertical="top"/>
      <protection locked="0"/>
    </xf>
    <xf numFmtId="0" fontId="18" fillId="0" borderId="1" xfId="0" applyFont="1" applyBorder="1" applyAlignment="1" applyProtection="1">
      <alignment horizontal="left"/>
      <protection locked="0"/>
    </xf>
    <xf numFmtId="0" fontId="37" fillId="0" borderId="1" xfId="0" applyFont="1" applyBorder="1" applyProtection="1">
      <protection locked="0"/>
    </xf>
    <xf numFmtId="0" fontId="15" fillId="4" borderId="6" xfId="0" applyFont="1" applyFill="1" applyBorder="1" applyAlignment="1">
      <alignment vertical="center" wrapText="1"/>
    </xf>
    <xf numFmtId="0" fontId="19" fillId="7" borderId="6" xfId="0" applyFont="1" applyFill="1" applyBorder="1" applyAlignment="1">
      <alignment vertical="center" wrapText="1"/>
    </xf>
    <xf numFmtId="0" fontId="18" fillId="29" borderId="1" xfId="0" applyFont="1" applyFill="1" applyBorder="1" applyAlignment="1" applyProtection="1">
      <alignment horizontal="left" vertical="top" wrapText="1"/>
      <protection hidden="1"/>
    </xf>
    <xf numFmtId="0" fontId="18" fillId="0" borderId="0" xfId="0" applyFont="1" applyAlignment="1" applyProtection="1">
      <alignment horizontal="left" vertical="top" wrapText="1"/>
      <protection locked="0"/>
    </xf>
    <xf numFmtId="0" fontId="0" fillId="22" borderId="1" xfId="0" applyFill="1" applyBorder="1"/>
    <xf numFmtId="0" fontId="0" fillId="22" borderId="1" xfId="0" applyFill="1" applyBorder="1" applyAlignment="1">
      <alignment horizontal="center" vertical="center" wrapText="1"/>
    </xf>
    <xf numFmtId="0" fontId="26" fillId="0" borderId="1" xfId="0" applyFont="1" applyBorder="1" applyAlignment="1">
      <alignment horizontal="center"/>
    </xf>
    <xf numFmtId="0" fontId="26" fillId="0" borderId="21" xfId="0" applyFont="1" applyBorder="1" applyAlignment="1">
      <alignment horizontal="center"/>
    </xf>
    <xf numFmtId="0" fontId="26" fillId="34" borderId="22" xfId="0" applyFont="1" applyFill="1" applyBorder="1"/>
    <xf numFmtId="0" fontId="26" fillId="34" borderId="16" xfId="0" applyFont="1" applyFill="1" applyBorder="1"/>
    <xf numFmtId="0" fontId="26" fillId="34" borderId="15" xfId="0" applyFont="1" applyFill="1" applyBorder="1" applyAlignment="1">
      <alignment wrapText="1"/>
    </xf>
    <xf numFmtId="0" fontId="26" fillId="34" borderId="1" xfId="0" applyFont="1" applyFill="1" applyBorder="1" applyAlignment="1">
      <alignment wrapText="1"/>
    </xf>
    <xf numFmtId="0" fontId="26" fillId="35" borderId="16" xfId="0" applyFont="1" applyFill="1" applyBorder="1" applyAlignment="1">
      <alignment wrapText="1"/>
    </xf>
    <xf numFmtId="0" fontId="26" fillId="35" borderId="16" xfId="0" applyFont="1" applyFill="1" applyBorder="1"/>
    <xf numFmtId="0" fontId="26" fillId="35" borderId="0" xfId="0" applyFont="1" applyFill="1"/>
    <xf numFmtId="0" fontId="26" fillId="35" borderId="21" xfId="0" applyFont="1" applyFill="1" applyBorder="1" applyAlignment="1">
      <alignment wrapText="1"/>
    </xf>
    <xf numFmtId="0" fontId="26" fillId="36" borderId="1" xfId="0" applyFont="1" applyFill="1" applyBorder="1" applyAlignment="1">
      <alignment wrapText="1"/>
    </xf>
    <xf numFmtId="0" fontId="26" fillId="36" borderId="1" xfId="0" applyFont="1" applyFill="1" applyBorder="1"/>
    <xf numFmtId="0" fontId="26" fillId="37" borderId="1" xfId="0" applyFont="1" applyFill="1" applyBorder="1"/>
    <xf numFmtId="0" fontId="26" fillId="38" borderId="1" xfId="0" applyFont="1" applyFill="1" applyBorder="1"/>
    <xf numFmtId="0" fontId="26" fillId="37" borderId="1" xfId="0" applyFont="1" applyFill="1" applyBorder="1" applyAlignment="1">
      <alignment wrapText="1"/>
    </xf>
    <xf numFmtId="0" fontId="18" fillId="0" borderId="15" xfId="0" applyFont="1" applyBorder="1" applyAlignment="1" applyProtection="1">
      <alignment horizontal="left" vertical="top"/>
      <protection locked="0"/>
    </xf>
    <xf numFmtId="0" fontId="23" fillId="5" borderId="11" xfId="0" applyFont="1" applyFill="1" applyBorder="1" applyAlignment="1">
      <alignment horizontal="center" vertical="top" wrapText="1"/>
    </xf>
    <xf numFmtId="0" fontId="61" fillId="34" borderId="0" xfId="0" applyFont="1" applyFill="1" applyAlignment="1">
      <alignment wrapText="1"/>
    </xf>
    <xf numFmtId="0" fontId="0" fillId="17" borderId="1" xfId="0" applyFill="1" applyBorder="1" applyAlignment="1">
      <alignment horizontal="left" vertical="center" wrapText="1"/>
    </xf>
    <xf numFmtId="0" fontId="18" fillId="0" borderId="1" xfId="0" applyFont="1" applyBorder="1" applyAlignment="1" applyProtection="1">
      <alignment horizontal="center" vertical="top" wrapText="1"/>
      <protection locked="0"/>
    </xf>
    <xf numFmtId="0" fontId="18" fillId="0" borderId="1" xfId="0" applyFont="1" applyBorder="1" applyAlignment="1" applyProtection="1">
      <alignment horizontal="right" vertical="top" wrapText="1"/>
      <protection locked="0"/>
    </xf>
    <xf numFmtId="0" fontId="18" fillId="0" borderId="1" xfId="0" applyFont="1" applyBorder="1" applyAlignment="1" applyProtection="1">
      <alignment horizontal="left" vertical="top" wrapText="1"/>
      <protection locked="0"/>
    </xf>
    <xf numFmtId="0" fontId="19" fillId="7" borderId="6" xfId="0" applyFont="1" applyFill="1" applyBorder="1" applyAlignment="1">
      <alignment horizontal="left" vertical="center"/>
    </xf>
    <xf numFmtId="0" fontId="29" fillId="32" borderId="11" xfId="0" applyFont="1" applyFill="1" applyBorder="1" applyAlignment="1">
      <alignment horizontal="left" vertical="top" wrapText="1"/>
    </xf>
    <xf numFmtId="1" fontId="18" fillId="0" borderId="1" xfId="0" applyNumberFormat="1" applyFont="1" applyBorder="1" applyAlignment="1" applyProtection="1">
      <alignment horizontal="center" vertical="top"/>
      <protection locked="0"/>
    </xf>
    <xf numFmtId="0" fontId="62" fillId="0" borderId="0" xfId="0" applyFont="1" applyProtection="1">
      <protection locked="0"/>
    </xf>
    <xf numFmtId="0" fontId="63" fillId="39" borderId="29" xfId="0" applyFont="1" applyFill="1" applyBorder="1" applyAlignment="1">
      <alignment horizontal="left" vertical="top" wrapText="1"/>
    </xf>
    <xf numFmtId="0" fontId="63" fillId="39" borderId="11" xfId="0" applyFont="1" applyFill="1" applyBorder="1" applyAlignment="1">
      <alignment horizontal="left" vertical="top" wrapText="1"/>
    </xf>
    <xf numFmtId="1" fontId="2" fillId="0" borderId="1" xfId="0" applyNumberFormat="1" applyFont="1" applyBorder="1" applyAlignment="1" applyProtection="1">
      <alignment horizontal="center"/>
      <protection locked="0"/>
    </xf>
    <xf numFmtId="0" fontId="62" fillId="0" borderId="1" xfId="0" applyFont="1" applyBorder="1" applyAlignment="1" applyProtection="1">
      <alignment horizontal="left"/>
      <protection locked="0"/>
    </xf>
    <xf numFmtId="0" fontId="0" fillId="0" borderId="14" xfId="0" applyBorder="1" applyAlignment="1" applyProtection="1">
      <alignment horizontal="center"/>
      <protection locked="0"/>
    </xf>
    <xf numFmtId="0" fontId="66" fillId="0" borderId="1" xfId="0" applyFont="1" applyBorder="1" applyProtection="1">
      <protection locked="0"/>
    </xf>
    <xf numFmtId="1" fontId="62" fillId="0" borderId="1" xfId="0" applyNumberFormat="1" applyFont="1" applyBorder="1" applyAlignment="1" applyProtection="1">
      <alignment horizontal="center"/>
      <protection locked="0"/>
    </xf>
    <xf numFmtId="0" fontId="67" fillId="0" borderId="1" xfId="0" applyFont="1" applyBorder="1" applyAlignment="1" applyProtection="1">
      <alignment horizontal="left" vertical="top"/>
      <protection locked="0"/>
    </xf>
    <xf numFmtId="0" fontId="18" fillId="0" borderId="1" xfId="0" applyFont="1" applyBorder="1" applyProtection="1">
      <protection locked="0"/>
    </xf>
    <xf numFmtId="3" fontId="18" fillId="0" borderId="1" xfId="0" applyNumberFormat="1" applyFont="1" applyBorder="1" applyAlignment="1" applyProtection="1">
      <alignment vertical="top"/>
      <protection locked="0"/>
    </xf>
    <xf numFmtId="4" fontId="67" fillId="0" borderId="1" xfId="0" applyNumberFormat="1" applyFont="1" applyBorder="1" applyAlignment="1" applyProtection="1">
      <alignment horizontal="center" vertical="top"/>
      <protection locked="0"/>
    </xf>
    <xf numFmtId="0" fontId="67" fillId="0" borderId="1" xfId="0" applyFont="1" applyBorder="1" applyAlignment="1" applyProtection="1">
      <alignment horizontal="center" vertical="top"/>
      <protection locked="0"/>
    </xf>
    <xf numFmtId="0" fontId="18" fillId="0" borderId="30" xfId="0" applyFont="1" applyBorder="1" applyAlignment="1" applyProtection="1">
      <alignment horizontal="left" vertical="top"/>
      <protection locked="0"/>
    </xf>
    <xf numFmtId="0" fontId="67" fillId="0" borderId="1" xfId="0" applyFont="1" applyBorder="1" applyProtection="1">
      <protection locked="0"/>
    </xf>
    <xf numFmtId="0" fontId="68" fillId="0" borderId="1" xfId="0" applyFont="1" applyBorder="1" applyProtection="1">
      <protection locked="0"/>
    </xf>
    <xf numFmtId="0" fontId="37" fillId="0" borderId="1" xfId="0" applyFont="1" applyBorder="1" applyAlignment="1" applyProtection="1">
      <alignment wrapText="1"/>
      <protection locked="0"/>
    </xf>
    <xf numFmtId="0" fontId="18" fillId="0" borderId="0" xfId="0" applyFont="1" applyAlignment="1" applyProtection="1">
      <alignment horizontal="right" vertical="top"/>
      <protection locked="0"/>
    </xf>
    <xf numFmtId="0" fontId="18" fillId="0" borderId="0" xfId="0" applyFont="1" applyAlignment="1" applyProtection="1">
      <alignment horizontal="center" vertical="top"/>
      <protection locked="0"/>
    </xf>
    <xf numFmtId="167" fontId="18" fillId="0" borderId="0" xfId="19" applyNumberFormat="1" applyFont="1" applyBorder="1" applyAlignment="1" applyProtection="1">
      <alignment horizontal="center" vertical="top"/>
      <protection locked="0"/>
    </xf>
    <xf numFmtId="166" fontId="18" fillId="0" borderId="0" xfId="0" applyNumberFormat="1" applyFont="1" applyAlignment="1" applyProtection="1">
      <alignment horizontal="center" vertical="top"/>
      <protection locked="0"/>
    </xf>
    <xf numFmtId="1" fontId="2" fillId="0" borderId="0" xfId="0" applyNumberFormat="1" applyFont="1" applyAlignment="1" applyProtection="1">
      <alignment horizontal="center" vertical="top"/>
      <protection locked="0"/>
    </xf>
    <xf numFmtId="0" fontId="18" fillId="0" borderId="0" xfId="0" applyFont="1" applyAlignment="1" applyProtection="1">
      <alignment horizontal="left"/>
      <protection locked="0"/>
    </xf>
    <xf numFmtId="0" fontId="67" fillId="0" borderId="0" xfId="0" applyFont="1" applyAlignment="1" applyProtection="1">
      <alignment horizontal="left" vertical="top"/>
      <protection locked="0"/>
    </xf>
    <xf numFmtId="0" fontId="18" fillId="0" borderId="31" xfId="0" applyFont="1" applyBorder="1" applyProtection="1">
      <protection locked="0"/>
    </xf>
    <xf numFmtId="3" fontId="18" fillId="0" borderId="0" xfId="0" applyNumberFormat="1" applyFont="1" applyAlignment="1" applyProtection="1">
      <alignment vertical="top"/>
      <protection locked="0"/>
    </xf>
    <xf numFmtId="4" fontId="67" fillId="0" borderId="0" xfId="0" applyNumberFormat="1" applyFont="1" applyAlignment="1" applyProtection="1">
      <alignment horizontal="center" vertical="top"/>
      <protection locked="0"/>
    </xf>
    <xf numFmtId="0" fontId="67" fillId="0" borderId="0" xfId="0" applyFont="1" applyAlignment="1" applyProtection="1">
      <alignment horizontal="center" vertical="top"/>
      <protection locked="0"/>
    </xf>
    <xf numFmtId="0" fontId="18" fillId="0" borderId="14" xfId="0" applyFont="1" applyBorder="1" applyAlignment="1" applyProtection="1">
      <alignment horizontal="left" vertical="top"/>
      <protection locked="0"/>
    </xf>
    <xf numFmtId="0" fontId="67" fillId="0" borderId="0" xfId="0" applyFont="1" applyProtection="1">
      <protection locked="0"/>
    </xf>
    <xf numFmtId="0" fontId="68" fillId="0" borderId="0" xfId="0" applyFont="1" applyProtection="1">
      <protection locked="0"/>
    </xf>
    <xf numFmtId="0" fontId="0" fillId="0" borderId="0" xfId="0" applyProtection="1">
      <protection locked="0"/>
    </xf>
    <xf numFmtId="0" fontId="66" fillId="0" borderId="0" xfId="0" applyFont="1" applyAlignment="1" applyProtection="1">
      <alignment horizontal="left" vertical="top"/>
      <protection locked="0"/>
    </xf>
    <xf numFmtId="0" fontId="0" fillId="0" borderId="31" xfId="0" applyBorder="1" applyProtection="1">
      <protection locked="0"/>
    </xf>
    <xf numFmtId="0" fontId="0" fillId="0" borderId="0" xfId="0" applyAlignment="1" applyProtection="1">
      <alignment horizontal="center"/>
      <protection locked="0"/>
    </xf>
    <xf numFmtId="3" fontId="0" fillId="0" borderId="0" xfId="0" applyNumberFormat="1" applyProtection="1">
      <protection locked="0"/>
    </xf>
    <xf numFmtId="0" fontId="66" fillId="0" borderId="0" xfId="0" applyFont="1" applyAlignment="1" applyProtection="1">
      <alignment horizontal="center" vertical="top"/>
      <protection locked="0"/>
    </xf>
    <xf numFmtId="0" fontId="66" fillId="0" borderId="0" xfId="0" applyFont="1" applyProtection="1">
      <protection locked="0"/>
    </xf>
    <xf numFmtId="1" fontId="0" fillId="0" borderId="0" xfId="0" applyNumberFormat="1" applyAlignment="1" applyProtection="1">
      <alignment horizontal="center" vertical="top"/>
      <protection locked="0"/>
    </xf>
    <xf numFmtId="0" fontId="37" fillId="0" borderId="0" xfId="0" applyFont="1" applyProtection="1">
      <protection locked="0"/>
    </xf>
    <xf numFmtId="3" fontId="18" fillId="0" borderId="15" xfId="0" applyNumberFormat="1" applyFont="1" applyBorder="1" applyAlignment="1" applyProtection="1">
      <alignment horizontal="center" vertical="top"/>
      <protection locked="0"/>
    </xf>
    <xf numFmtId="0" fontId="18" fillId="0" borderId="15" xfId="0" applyFont="1" applyBorder="1" applyAlignment="1" applyProtection="1">
      <alignment horizontal="right" vertical="top"/>
      <protection locked="0"/>
    </xf>
    <xf numFmtId="168" fontId="18" fillId="0" borderId="1" xfId="0" applyNumberFormat="1" applyFont="1" applyBorder="1" applyAlignment="1" applyProtection="1">
      <alignment horizontal="center" vertical="top"/>
      <protection locked="0"/>
    </xf>
    <xf numFmtId="14" fontId="14" fillId="8" borderId="5" xfId="0" applyNumberFormat="1" applyFont="1" applyFill="1" applyBorder="1" applyAlignment="1">
      <alignment horizontal="center" vertical="center"/>
    </xf>
    <xf numFmtId="14" fontId="0" fillId="0" borderId="6" xfId="0" applyNumberFormat="1" applyBorder="1"/>
    <xf numFmtId="14" fontId="21" fillId="9" borderId="11" xfId="0" applyNumberFormat="1" applyFont="1" applyFill="1" applyBorder="1" applyAlignment="1">
      <alignment horizontal="center" vertical="top" wrapText="1"/>
    </xf>
    <xf numFmtId="14" fontId="18" fillId="0" borderId="1" xfId="0" applyNumberFormat="1" applyFont="1" applyBorder="1" applyAlignment="1" applyProtection="1">
      <alignment horizontal="center" vertical="top"/>
      <protection locked="0"/>
    </xf>
    <xf numFmtId="14" fontId="18" fillId="0" borderId="0" xfId="0" applyNumberFormat="1" applyFont="1" applyAlignment="1" applyProtection="1">
      <alignment horizontal="center" vertical="top"/>
      <protection locked="0"/>
    </xf>
    <xf numFmtId="14" fontId="0" fillId="0" borderId="0" xfId="0" applyNumberFormat="1" applyAlignment="1" applyProtection="1">
      <alignment horizontal="center"/>
      <protection locked="0"/>
    </xf>
    <xf numFmtId="14" fontId="0" fillId="0" borderId="0" xfId="0" applyNumberFormat="1" applyAlignment="1">
      <alignment horizontal="center"/>
    </xf>
    <xf numFmtId="168" fontId="18" fillId="20" borderId="1" xfId="0" applyNumberFormat="1" applyFont="1" applyFill="1" applyBorder="1" applyAlignment="1" applyProtection="1">
      <alignment horizontal="center" vertical="top"/>
      <protection locked="0"/>
    </xf>
    <xf numFmtId="0" fontId="18" fillId="20" borderId="1" xfId="0" applyFont="1" applyFill="1" applyBorder="1" applyAlignment="1" applyProtection="1">
      <alignment horizontal="left" vertical="top"/>
      <protection locked="0"/>
    </xf>
    <xf numFmtId="0" fontId="18" fillId="20" borderId="0" xfId="0" applyFont="1" applyFill="1" applyAlignment="1" applyProtection="1">
      <alignment horizontal="left" vertical="top"/>
      <protection locked="0"/>
    </xf>
    <xf numFmtId="3" fontId="18" fillId="20" borderId="1" xfId="0" applyNumberFormat="1" applyFont="1" applyFill="1" applyBorder="1" applyAlignment="1" applyProtection="1">
      <alignment horizontal="center" vertical="top"/>
      <protection locked="0"/>
    </xf>
    <xf numFmtId="0" fontId="18" fillId="20" borderId="1" xfId="0" applyFont="1" applyFill="1" applyBorder="1" applyAlignment="1" applyProtection="1">
      <alignment horizontal="right" vertical="top"/>
      <protection locked="0"/>
    </xf>
    <xf numFmtId="0" fontId="18" fillId="20" borderId="1" xfId="0" applyFont="1" applyFill="1" applyBorder="1" applyAlignment="1" applyProtection="1">
      <alignment horizontal="center" vertical="top"/>
      <protection locked="0"/>
    </xf>
    <xf numFmtId="167" fontId="18" fillId="20" borderId="1" xfId="19" applyNumberFormat="1" applyFont="1" applyFill="1" applyBorder="1" applyAlignment="1" applyProtection="1">
      <alignment horizontal="center" vertical="top"/>
      <protection locked="0"/>
    </xf>
    <xf numFmtId="3" fontId="18" fillId="20" borderId="1" xfId="0" applyNumberFormat="1" applyFont="1" applyFill="1" applyBorder="1" applyAlignment="1" applyProtection="1">
      <alignment horizontal="right" vertical="top"/>
      <protection locked="0"/>
    </xf>
    <xf numFmtId="4" fontId="18" fillId="20" borderId="1" xfId="0" applyNumberFormat="1" applyFont="1" applyFill="1" applyBorder="1" applyAlignment="1" applyProtection="1">
      <alignment horizontal="center" vertical="top"/>
      <protection locked="0"/>
    </xf>
    <xf numFmtId="14" fontId="18" fillId="20" borderId="1" xfId="0" applyNumberFormat="1" applyFont="1" applyFill="1" applyBorder="1" applyAlignment="1" applyProtection="1">
      <alignment horizontal="center" vertical="top"/>
      <protection locked="0"/>
    </xf>
    <xf numFmtId="166" fontId="18" fillId="20" borderId="1" xfId="0" applyNumberFormat="1" applyFont="1" applyFill="1" applyBorder="1" applyAlignment="1" applyProtection="1">
      <alignment horizontal="center" vertical="top"/>
      <protection locked="0"/>
    </xf>
    <xf numFmtId="1" fontId="2" fillId="20" borderId="1" xfId="0" applyNumberFormat="1" applyFont="1" applyFill="1" applyBorder="1" applyAlignment="1" applyProtection="1">
      <alignment horizontal="center" vertical="top"/>
      <protection locked="0"/>
    </xf>
    <xf numFmtId="0" fontId="37" fillId="20" borderId="1" xfId="0" applyFont="1" applyFill="1" applyBorder="1" applyAlignment="1" applyProtection="1">
      <alignment wrapText="1"/>
      <protection locked="0"/>
    </xf>
    <xf numFmtId="168" fontId="18" fillId="22" borderId="1" xfId="0" applyNumberFormat="1" applyFont="1" applyFill="1" applyBorder="1" applyAlignment="1" applyProtection="1">
      <alignment horizontal="center" vertical="top"/>
      <protection locked="0"/>
    </xf>
    <xf numFmtId="0" fontId="18" fillId="22" borderId="1" xfId="0" applyFont="1" applyFill="1" applyBorder="1" applyAlignment="1" applyProtection="1">
      <alignment horizontal="left" vertical="top"/>
      <protection locked="0"/>
    </xf>
    <xf numFmtId="0" fontId="18" fillId="22" borderId="0" xfId="0" applyFont="1" applyFill="1" applyAlignment="1" applyProtection="1">
      <alignment horizontal="left" vertical="top"/>
      <protection locked="0"/>
    </xf>
    <xf numFmtId="3" fontId="18" fillId="22" borderId="1" xfId="0" applyNumberFormat="1" applyFont="1" applyFill="1" applyBorder="1" applyAlignment="1" applyProtection="1">
      <alignment horizontal="center" vertical="top"/>
      <protection locked="0"/>
    </xf>
    <xf numFmtId="0" fontId="18" fillId="22" borderId="1" xfId="0" applyFont="1" applyFill="1" applyBorder="1" applyAlignment="1" applyProtection="1">
      <alignment horizontal="right" vertical="top"/>
      <protection locked="0"/>
    </xf>
    <xf numFmtId="0" fontId="18" fillId="22" borderId="1" xfId="0" applyFont="1" applyFill="1" applyBorder="1" applyAlignment="1" applyProtection="1">
      <alignment horizontal="center" vertical="top"/>
      <protection locked="0"/>
    </xf>
    <xf numFmtId="167" fontId="18" fillId="22" borderId="1" xfId="19" applyNumberFormat="1" applyFont="1" applyFill="1" applyBorder="1" applyAlignment="1" applyProtection="1">
      <alignment horizontal="center" vertical="top"/>
      <protection locked="0"/>
    </xf>
    <xf numFmtId="3" fontId="18" fillId="22" borderId="1" xfId="0" applyNumberFormat="1" applyFont="1" applyFill="1" applyBorder="1" applyAlignment="1" applyProtection="1">
      <alignment horizontal="right" vertical="top"/>
      <protection locked="0"/>
    </xf>
    <xf numFmtId="4" fontId="18" fillId="22" borderId="1" xfId="0" applyNumberFormat="1" applyFont="1" applyFill="1" applyBorder="1" applyAlignment="1" applyProtection="1">
      <alignment horizontal="center" vertical="top"/>
      <protection locked="0"/>
    </xf>
    <xf numFmtId="14" fontId="18" fillId="22" borderId="1" xfId="0" applyNumberFormat="1" applyFont="1" applyFill="1" applyBorder="1" applyAlignment="1" applyProtection="1">
      <alignment horizontal="center" vertical="top"/>
      <protection locked="0"/>
    </xf>
    <xf numFmtId="166" fontId="18" fillId="22" borderId="1" xfId="0" applyNumberFormat="1" applyFont="1" applyFill="1" applyBorder="1" applyAlignment="1" applyProtection="1">
      <alignment horizontal="center" vertical="top"/>
      <protection locked="0"/>
    </xf>
    <xf numFmtId="1" fontId="2" fillId="22" borderId="1" xfId="0" applyNumberFormat="1" applyFont="1" applyFill="1" applyBorder="1" applyAlignment="1" applyProtection="1">
      <alignment horizontal="center" vertical="top"/>
      <protection locked="0"/>
    </xf>
    <xf numFmtId="0" fontId="37" fillId="22" borderId="1" xfId="0" applyFont="1" applyFill="1" applyBorder="1" applyAlignment="1" applyProtection="1">
      <alignment wrapText="1"/>
      <protection locked="0"/>
    </xf>
    <xf numFmtId="169" fontId="0" fillId="0" borderId="0" xfId="0" applyNumberFormat="1" applyAlignment="1" applyProtection="1">
      <alignment horizontal="center"/>
      <protection locked="0"/>
    </xf>
    <xf numFmtId="1" fontId="18" fillId="0" borderId="15" xfId="0" applyNumberFormat="1" applyFont="1" applyBorder="1" applyAlignment="1" applyProtection="1">
      <alignment horizontal="center" vertical="top"/>
      <protection locked="0"/>
    </xf>
    <xf numFmtId="1" fontId="0" fillId="0" borderId="0" xfId="0" applyNumberFormat="1" applyAlignment="1" applyProtection="1">
      <alignment horizontal="center"/>
      <protection locked="0"/>
    </xf>
    <xf numFmtId="0" fontId="69" fillId="0" borderId="0" xfId="0" applyFont="1" applyAlignment="1" applyProtection="1">
      <alignment horizontal="left" vertical="top"/>
      <protection locked="0"/>
    </xf>
    <xf numFmtId="0" fontId="69" fillId="0" borderId="0" xfId="0" applyFont="1" applyAlignment="1" applyProtection="1">
      <alignment horizontal="center" vertical="top"/>
      <protection locked="0"/>
    </xf>
    <xf numFmtId="0" fontId="70" fillId="0" borderId="0" xfId="0" applyFont="1" applyProtection="1">
      <protection locked="0"/>
    </xf>
    <xf numFmtId="0" fontId="66" fillId="29" borderId="1" xfId="0" applyFont="1" applyFill="1" applyBorder="1" applyAlignment="1" applyProtection="1">
      <alignment horizontal="left" vertical="top" wrapText="1"/>
      <protection hidden="1"/>
    </xf>
    <xf numFmtId="0" fontId="66" fillId="29" borderId="15" xfId="0" applyFont="1" applyFill="1" applyBorder="1" applyAlignment="1" applyProtection="1">
      <alignment horizontal="left" vertical="top" wrapText="1"/>
      <protection hidden="1"/>
    </xf>
    <xf numFmtId="170" fontId="0" fillId="0" borderId="0" xfId="0" applyNumberFormat="1" applyProtection="1">
      <protection locked="0"/>
    </xf>
    <xf numFmtId="0" fontId="69" fillId="0" borderId="0" xfId="0" applyFont="1" applyProtection="1">
      <protection locked="0"/>
    </xf>
    <xf numFmtId="0" fontId="17" fillId="15" borderId="6" xfId="0" applyFont="1" applyFill="1" applyBorder="1" applyAlignment="1">
      <alignment horizontal="center" vertical="center"/>
    </xf>
    <xf numFmtId="165" fontId="18" fillId="0" borderId="0" xfId="0" applyNumberFormat="1" applyFont="1" applyAlignment="1" applyProtection="1">
      <alignment horizontal="center" vertical="top"/>
      <protection locked="0"/>
    </xf>
    <xf numFmtId="0" fontId="30" fillId="3" borderId="8" xfId="0" applyFont="1" applyFill="1" applyBorder="1" applyAlignment="1">
      <alignment horizontal="center" vertical="center"/>
    </xf>
    <xf numFmtId="0" fontId="30" fillId="3" borderId="9" xfId="0" applyFont="1" applyFill="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19" fillId="7" borderId="5" xfId="0" applyFont="1" applyFill="1" applyBorder="1" applyAlignment="1">
      <alignment horizontal="center" vertical="center"/>
    </xf>
    <xf numFmtId="0" fontId="19" fillId="7" borderId="6" xfId="0" applyFont="1" applyFill="1" applyBorder="1" applyAlignment="1">
      <alignment horizontal="center" vertical="center"/>
    </xf>
    <xf numFmtId="0" fontId="16" fillId="4" borderId="5" xfId="0" applyFont="1" applyFill="1" applyBorder="1" applyAlignment="1">
      <alignment horizontal="center" vertical="center"/>
    </xf>
    <xf numFmtId="0" fontId="16" fillId="4" borderId="6" xfId="0" applyFont="1" applyFill="1" applyBorder="1" applyAlignment="1">
      <alignment horizontal="center" vertical="center"/>
    </xf>
    <xf numFmtId="0" fontId="16" fillId="4" borderId="6" xfId="0" applyFont="1" applyFill="1" applyBorder="1" applyAlignment="1">
      <alignment horizontal="left" vertical="center"/>
    </xf>
    <xf numFmtId="0" fontId="16" fillId="4" borderId="7"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8" fillId="0" borderId="1" xfId="0" applyFont="1" applyBorder="1" applyAlignment="1">
      <alignment horizontal="center" vertical="center"/>
    </xf>
    <xf numFmtId="0" fontId="26" fillId="37" borderId="15" xfId="0" applyFont="1" applyFill="1" applyBorder="1" applyAlignment="1">
      <alignment horizontal="center" vertical="center" wrapText="1"/>
    </xf>
    <xf numFmtId="0" fontId="26" fillId="37" borderId="21" xfId="0" applyFont="1" applyFill="1" applyBorder="1" applyAlignment="1">
      <alignment horizontal="center" vertical="center" wrapText="1"/>
    </xf>
    <xf numFmtId="0" fontId="26" fillId="37" borderId="27" xfId="0" applyFont="1" applyFill="1" applyBorder="1" applyAlignment="1">
      <alignment horizontal="center" vertical="center" wrapText="1"/>
    </xf>
    <xf numFmtId="0" fontId="26" fillId="0" borderId="15"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7" xfId="0" applyFont="1" applyBorder="1" applyAlignment="1">
      <alignment horizontal="center" vertical="center" wrapText="1"/>
    </xf>
    <xf numFmtId="0" fontId="26" fillId="34" borderId="25" xfId="0" applyFont="1" applyFill="1" applyBorder="1" applyAlignment="1">
      <alignment horizontal="center" vertical="center" wrapText="1"/>
    </xf>
    <xf numFmtId="0" fontId="26" fillId="34" borderId="26" xfId="0" applyFont="1" applyFill="1" applyBorder="1" applyAlignment="1">
      <alignment horizontal="center" vertical="center" wrapText="1"/>
    </xf>
    <xf numFmtId="0" fontId="26" fillId="34" borderId="28" xfId="0" applyFont="1" applyFill="1" applyBorder="1" applyAlignment="1">
      <alignment horizontal="center" vertical="center" wrapText="1"/>
    </xf>
    <xf numFmtId="0" fontId="26" fillId="34" borderId="15" xfId="0" applyFont="1" applyFill="1" applyBorder="1" applyAlignment="1">
      <alignment horizontal="center" wrapText="1"/>
    </xf>
    <xf numFmtId="0" fontId="26" fillId="34" borderId="21" xfId="0" applyFont="1" applyFill="1" applyBorder="1" applyAlignment="1">
      <alignment horizontal="center" wrapText="1"/>
    </xf>
    <xf numFmtId="0" fontId="26" fillId="34" borderId="27" xfId="0" applyFont="1" applyFill="1" applyBorder="1" applyAlignment="1">
      <alignment horizontal="center" wrapText="1"/>
    </xf>
    <xf numFmtId="0" fontId="26" fillId="35" borderId="25" xfId="0" applyFont="1" applyFill="1" applyBorder="1" applyAlignment="1">
      <alignment horizontal="center" vertical="center" wrapText="1"/>
    </xf>
    <xf numFmtId="0" fontId="26" fillId="35" borderId="26" xfId="0" applyFont="1" applyFill="1" applyBorder="1" applyAlignment="1">
      <alignment horizontal="center" vertical="center" wrapText="1"/>
    </xf>
    <xf numFmtId="0" fontId="26" fillId="35" borderId="28" xfId="0" applyFont="1" applyFill="1" applyBorder="1" applyAlignment="1">
      <alignment horizontal="center" vertical="center" wrapText="1"/>
    </xf>
    <xf numFmtId="0" fontId="26" fillId="35" borderId="15" xfId="0" applyFont="1" applyFill="1" applyBorder="1" applyAlignment="1">
      <alignment horizontal="center" vertical="center"/>
    </xf>
    <xf numFmtId="0" fontId="26" fillId="35" borderId="27" xfId="0" applyFont="1" applyFill="1" applyBorder="1" applyAlignment="1">
      <alignment horizontal="center" vertical="center"/>
    </xf>
    <xf numFmtId="0" fontId="26" fillId="36" borderId="15" xfId="0" applyFont="1" applyFill="1" applyBorder="1" applyAlignment="1">
      <alignment horizontal="center" vertical="center" wrapText="1"/>
    </xf>
    <xf numFmtId="0" fontId="26" fillId="36" borderId="21" xfId="0" applyFont="1" applyFill="1" applyBorder="1" applyAlignment="1">
      <alignment horizontal="center" vertical="center" wrapText="1"/>
    </xf>
    <xf numFmtId="0" fontId="26" fillId="36" borderId="27" xfId="0" applyFont="1" applyFill="1" applyBorder="1" applyAlignment="1">
      <alignment horizontal="center" vertical="center" wrapText="1"/>
    </xf>
    <xf numFmtId="0" fontId="26" fillId="0" borderId="15" xfId="0" applyFont="1" applyBorder="1" applyAlignment="1">
      <alignment horizontal="center" vertical="center"/>
    </xf>
    <xf numFmtId="0" fontId="26" fillId="0" borderId="21" xfId="0" applyFont="1" applyBorder="1" applyAlignment="1">
      <alignment horizontal="center" vertical="center"/>
    </xf>
    <xf numFmtId="0" fontId="26" fillId="0" borderId="27" xfId="0" applyFont="1" applyBorder="1" applyAlignment="1">
      <alignment horizontal="center" vertical="center"/>
    </xf>
  </cellXfs>
  <cellStyles count="20">
    <cellStyle name="Currency" xfId="19" builtinId="4"/>
    <cellStyle name="Hyperlink 2" xfId="1" xr:uid="{00000000-0005-0000-0000-000002000000}"/>
    <cellStyle name="Normal" xfId="0" builtinId="0"/>
    <cellStyle name="Normal 2" xfId="2" xr:uid="{00000000-0005-0000-0000-000004000000}"/>
    <cellStyle name="Normal 2 2" xfId="3" xr:uid="{00000000-0005-0000-0000-000005000000}"/>
    <cellStyle name="Normal 3" xfId="4" xr:uid="{00000000-0005-0000-0000-000006000000}"/>
    <cellStyle name="Normal 3 2" xfId="5" xr:uid="{00000000-0005-0000-0000-000007000000}"/>
    <cellStyle name="Normal 3 2 2" xfId="6" xr:uid="{00000000-0005-0000-0000-000008000000}"/>
    <cellStyle name="Normal 3 2 3" xfId="7" xr:uid="{00000000-0005-0000-0000-000009000000}"/>
    <cellStyle name="Normal 3 3" xfId="8" xr:uid="{00000000-0005-0000-0000-00000A000000}"/>
    <cellStyle name="Normal 4" xfId="9" xr:uid="{00000000-0005-0000-0000-00000B000000}"/>
    <cellStyle name="Normal 4 2" xfId="10" xr:uid="{00000000-0005-0000-0000-00000C000000}"/>
    <cellStyle name="Normal 4 2 2" xfId="11" xr:uid="{00000000-0005-0000-0000-00000D000000}"/>
    <cellStyle name="Normal 4 2 3" xfId="12" xr:uid="{00000000-0005-0000-0000-00000E000000}"/>
    <cellStyle name="Normal 4 3" xfId="13" xr:uid="{00000000-0005-0000-0000-00000F000000}"/>
    <cellStyle name="Normal 4 4" xfId="14" xr:uid="{00000000-0005-0000-0000-000010000000}"/>
    <cellStyle name="Normal 5" xfId="15" xr:uid="{00000000-0005-0000-0000-000011000000}"/>
    <cellStyle name="Normal 5 2" xfId="16" xr:uid="{00000000-0005-0000-0000-000012000000}"/>
    <cellStyle name="Normal 5 3" xfId="17" xr:uid="{00000000-0005-0000-0000-000013000000}"/>
    <cellStyle name="Normal 6" xfId="18" xr:uid="{00000000-0005-0000-0000-000014000000}"/>
  </cellStyles>
  <dxfs count="61">
    <dxf>
      <font>
        <b val="0"/>
        <i val="0"/>
        <strike val="0"/>
        <condense val="0"/>
        <extend val="0"/>
        <outline val="0"/>
        <shadow val="0"/>
        <u val="none"/>
        <vertAlign val="baseline"/>
        <sz val="8"/>
        <color rgb="FF000000"/>
        <name val="Calibri"/>
        <scheme val="none"/>
      </font>
      <alignment horizontal="general" vertical="top" textRotation="0" wrapText="0" indent="0" justifyLastLine="0" shrinkToFit="0" readingOrder="0"/>
    </dxf>
    <dxf>
      <font>
        <b val="0"/>
        <i val="0"/>
        <strike val="0"/>
        <condense val="0"/>
        <extend val="0"/>
        <outline val="0"/>
        <shadow val="0"/>
        <u val="none"/>
        <vertAlign val="baseline"/>
        <sz val="8"/>
        <color rgb="FF000000"/>
        <name val="Calibri"/>
        <scheme val="none"/>
      </font>
      <alignment horizontal="general" vertical="top" textRotation="0" wrapText="0" indent="0" justifyLastLine="0" shrinkToFit="0" readingOrder="0"/>
    </dxf>
    <dxf>
      <font>
        <b val="0"/>
        <i val="0"/>
        <strike val="0"/>
        <condense val="0"/>
        <extend val="0"/>
        <outline val="0"/>
        <shadow val="0"/>
        <u val="none"/>
        <vertAlign val="baseline"/>
        <sz val="8"/>
        <color rgb="FF000000"/>
        <name val="Calibri"/>
        <scheme val="none"/>
      </font>
      <alignment horizontal="general" vertical="top" textRotation="0" wrapText="0" indent="0" justifyLastLine="0" shrinkToFit="0" readingOrder="0"/>
    </dxf>
    <dxf>
      <font>
        <b val="0"/>
        <i val="0"/>
        <strike val="0"/>
        <condense val="0"/>
        <extend val="0"/>
        <outline val="0"/>
        <shadow val="0"/>
        <u val="none"/>
        <vertAlign val="baseline"/>
        <sz val="8"/>
        <color rgb="FF000000"/>
        <name val="Calibri"/>
        <scheme val="none"/>
      </font>
      <alignment horizontal="general" vertical="top" textRotation="0" wrapText="0" indent="0" justifyLastLine="0" shrinkToFit="0" readingOrder="0"/>
    </dxf>
    <dxf>
      <font>
        <b/>
        <i val="0"/>
        <strike val="0"/>
        <condense val="0"/>
        <extend val="0"/>
        <outline val="0"/>
        <shadow val="0"/>
        <u val="none"/>
        <vertAlign val="baseline"/>
        <sz val="8"/>
        <color theme="0"/>
        <name val="Calibri"/>
        <scheme val="none"/>
      </font>
      <fill>
        <patternFill patternType="solid">
          <fgColor indexed="64"/>
          <bgColor theme="1"/>
        </patternFill>
      </fill>
      <alignment horizontal="general" vertical="top" textRotation="0" wrapText="0" indent="0" justifyLastLine="0" shrinkToFit="0" readingOrder="0"/>
    </dxf>
    <dxf>
      <fill>
        <patternFill patternType="none">
          <fgColor indexed="64"/>
          <bgColor indexed="65"/>
        </patternFill>
      </fill>
    </dxf>
    <dxf>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right/>
        <top style="thin">
          <color auto="1"/>
        </top>
        <bottom style="thin">
          <color auto="1"/>
        </bottom>
        <vertical/>
        <horizontal/>
      </border>
    </dxf>
    <dxf>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right/>
        <top style="thin">
          <color auto="1"/>
        </top>
        <bottom style="thin">
          <color auto="1"/>
        </bottom>
        <vertical/>
        <horizontal/>
      </border>
    </dxf>
    <dxf>
      <border outline="0">
        <top style="thin">
          <color auto="1"/>
        </top>
      </border>
    </dxf>
    <dxf>
      <border outline="0">
        <left style="thin">
          <color auto="1"/>
        </left>
        <right style="thin">
          <color auto="1"/>
        </right>
        <top style="thin">
          <color theme="4" tint="0.39997558519241921"/>
        </top>
        <bottom style="thin">
          <color auto="1"/>
        </bottom>
      </border>
    </dxf>
    <dxf>
      <fill>
        <patternFill patternType="solid">
          <fgColor theme="4" tint="0.79998168889431442"/>
          <bgColor theme="4" tint="0.79998168889431442"/>
        </patternFill>
      </fill>
      <alignment horizontal="center" vertical="center" textRotation="0" wrapText="0"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center" vertical="center" textRotation="0" wrapText="0" indent="0" justifyLastLine="0" shrinkToFit="0" readingOrder="0"/>
    </dxf>
    <dxf>
      <font>
        <sz val="9"/>
      </font>
    </dxf>
    <dxf>
      <font>
        <sz val="9"/>
      </font>
    </dxf>
    <dxf>
      <font>
        <sz val="9"/>
      </font>
    </dxf>
    <dxf>
      <font>
        <sz val="9"/>
      </font>
    </dxf>
    <dxf>
      <font>
        <sz val="9"/>
      </font>
    </dxf>
    <dxf>
      <font>
        <strike val="0"/>
        <outline val="0"/>
        <shadow val="0"/>
        <u val="none"/>
        <vertAlign val="baseline"/>
        <sz val="10"/>
        <color rgb="FF000000"/>
        <name val="Arial Narrow"/>
        <scheme val="none"/>
      </font>
      <alignment vertical="bottom" textRotation="0" wrapText="0" indent="0" justifyLastLine="0" shrinkToFit="0" readingOrder="0"/>
      <protection locked="0" hidden="0"/>
    </dxf>
    <dxf>
      <alignment vertical="bottom"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font>
        <b val="0"/>
        <i val="0"/>
        <strike val="0"/>
        <condense val="0"/>
        <extend val="0"/>
        <outline val="0"/>
        <shadow val="0"/>
        <u val="none"/>
        <vertAlign val="baseline"/>
        <sz val="10"/>
        <color auto="1"/>
        <name val="Arial Narrow"/>
        <family val="2"/>
        <charset val="1"/>
        <scheme val="none"/>
      </font>
      <alignment horizontal="right"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protection locked="0" hidden="0"/>
    </dxf>
    <dxf>
      <font>
        <b val="0"/>
        <i val="0"/>
        <strike val="0"/>
        <condense val="0"/>
        <extend val="0"/>
        <outline val="0"/>
        <shadow val="0"/>
        <u val="none"/>
        <vertAlign val="baseline"/>
        <sz val="10"/>
        <color auto="1"/>
        <name val="Arial Narrow"/>
        <scheme val="none"/>
      </font>
      <alignment horizontal="general" vertical="bottom" textRotation="0" wrapText="0" indent="0" justifyLastLine="0" shrinkToFit="0" readingOrder="0"/>
      <protection locked="0" hidden="0"/>
    </dxf>
    <dxf>
      <alignment horizontal="center" textRotation="0" wrapText="0" indent="0" justifyLastLine="0" shrinkToFit="0" readingOrder="0"/>
      <protection locked="0" hidden="0"/>
    </dxf>
    <dxf>
      <alignment textRotation="0" wrapText="0" indent="0" justifyLastLine="0" shrinkToFit="0" readingOrder="0"/>
      <protection locked="0" hidden="0"/>
    </dxf>
    <dxf>
      <alignment textRotation="0" wrapText="0" indent="0" justifyLastLine="0" shrinkToFit="0" readingOrder="0"/>
      <protection locked="0" hidden="0"/>
    </dxf>
    <dxf>
      <alignment textRotation="0" wrapText="0" indent="0" justifyLastLine="0" shrinkToFit="0" readingOrder="0"/>
      <protection locked="0" hidden="0"/>
    </dxf>
    <dxf>
      <alignment textRotation="0" wrapText="0" indent="0" justifyLastLine="0" shrinkToFit="0" readingOrder="0"/>
      <protection locked="0" hidden="0"/>
    </dxf>
    <dxf>
      <alignment textRotation="0" wrapText="0" indent="0" justifyLastLine="0" shrinkToFit="0" readingOrder="0"/>
      <protection locked="0" hidden="0"/>
    </dxf>
    <dxf>
      <numFmt numFmtId="169" formatCode="m/d/yyyy"/>
      <alignment textRotation="0" wrapText="0" indent="0" justifyLastLine="0" shrinkToFit="0" readingOrder="0"/>
      <protection locked="0" hidden="0"/>
    </dxf>
    <dxf>
      <alignment textRotation="0" wrapText="0" indent="0" justifyLastLine="0" shrinkToFit="0" readingOrder="0"/>
      <border>
        <right style="thin">
          <color rgb="FF000000"/>
        </right>
      </border>
      <protection locked="0" hidden="0"/>
    </dxf>
    <dxf>
      <font>
        <b val="0"/>
        <i val="0"/>
        <strike val="0"/>
        <condense val="0"/>
        <extend val="0"/>
        <outline val="0"/>
        <shadow val="0"/>
        <u val="none"/>
        <vertAlign val="baseline"/>
        <sz val="10"/>
        <color auto="1"/>
        <name val="Arial Narrow"/>
        <scheme val="none"/>
      </font>
      <alignment horizontal="center" vertical="top" textRotation="0" wrapText="0" indent="0" justifyLastLine="0" shrinkToFit="0" readingOrder="0"/>
      <protection locked="0" hidden="0"/>
    </dxf>
    <dxf>
      <font>
        <b val="0"/>
        <i val="0"/>
        <strike val="0"/>
        <condense val="0"/>
        <extend val="0"/>
        <outline val="0"/>
        <shadow val="0"/>
        <u val="none"/>
        <vertAlign val="baseline"/>
        <sz val="10"/>
        <color auto="1"/>
        <name val="Arial Narrow"/>
        <scheme val="none"/>
      </font>
      <alignment horizontal="center" vertical="top" textRotation="0" wrapText="0" indent="0" justifyLastLine="0" shrinkToFit="0" readingOrder="0"/>
      <protection locked="0" hidden="0"/>
    </dxf>
    <dxf>
      <alignment horizontal="center" textRotation="0" wrapText="0" indent="0" justifyLastLine="0" shrinkToFit="0" readingOrder="0"/>
      <protection locked="0" hidden="0"/>
    </dxf>
    <dxf>
      <alignment textRotation="0" wrapText="0" indent="0" justifyLastLine="0" shrinkToFit="0" readingOrder="0"/>
      <protection locked="0" hidden="0"/>
    </dxf>
    <dxf>
      <alignment textRotation="0" wrapText="0" indent="0" justifyLastLine="0" shrinkToFit="0" readingOrder="0"/>
      <protection locked="0" hidden="0"/>
    </dxf>
    <dxf>
      <font>
        <b val="0"/>
        <i val="0"/>
        <strike val="0"/>
        <condense val="0"/>
        <extend val="0"/>
        <outline val="0"/>
        <shadow val="0"/>
        <u val="none"/>
        <vertAlign val="baseline"/>
        <sz val="10"/>
        <color auto="1"/>
        <name val="Arial Narrow"/>
        <family val="2"/>
        <charset val="1"/>
        <scheme val="none"/>
      </font>
      <numFmt numFmtId="3" formatCode="#,##0"/>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numFmt numFmtId="3" formatCode="#,##0"/>
      <alignment horizontal="general" textRotation="0" wrapText="0" indent="0" justifyLastLine="0" shrinkToFit="0" readingOrder="0"/>
      <protection locked="0" hidden="0"/>
    </dxf>
    <dxf>
      <alignment horizontal="center" textRotation="0" wrapText="0" indent="0" justifyLastLine="0" shrinkToFit="0" readingOrder="0"/>
      <protection locked="0" hidden="0"/>
    </dxf>
    <dxf>
      <alignment horizontal="center" textRotation="0" wrapText="0" indent="0" justifyLastLine="0" shrinkToFit="0" readingOrder="0"/>
      <protection locked="0" hidden="0"/>
    </dxf>
    <dxf>
      <alignment textRotation="0" wrapText="0" indent="0" justifyLastLine="0" shrinkToFit="0" readingOrder="0"/>
      <protection locked="0" hidden="0"/>
    </dxf>
    <dxf>
      <alignment textRotation="0" wrapText="0" indent="0" justifyLastLine="0" shrinkToFit="0" readingOrder="0"/>
      <protection locked="0" hidden="0"/>
    </dxf>
    <dxf>
      <font>
        <sz val="10"/>
        <color auto="1"/>
        <name val="Arial Narrow"/>
        <family val="2"/>
        <charset val="1"/>
      </font>
      <numFmt numFmtId="3" formatCode="#,##0"/>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textRotation="0" wrapText="0" indent="0" justifyLastLine="0" shrinkToFit="0" readingOrder="0"/>
      <protection locked="0" hidden="0"/>
    </dxf>
    <dxf>
      <alignment horizontal="general" vertical="bottom" textRotation="0" wrapText="0" indent="0" justifyLastLine="0" shrinkToFit="0" readingOrder="0"/>
      <border outline="0">
        <left style="thin">
          <color auto="1"/>
        </left>
      </border>
      <protection locked="0" hidden="0"/>
    </dxf>
    <dxf>
      <font>
        <b val="0"/>
        <i val="0"/>
        <strike val="0"/>
        <condense val="0"/>
        <extend val="0"/>
        <outline val="0"/>
        <shadow val="0"/>
        <u val="none"/>
        <vertAlign val="baseline"/>
        <sz val="10"/>
        <color auto="1"/>
        <name val="Arial Narrow"/>
        <scheme val="none"/>
      </font>
      <numFmt numFmtId="0" formatCode="General"/>
      <fill>
        <patternFill patternType="solid">
          <fgColor indexed="64"/>
          <bgColor theme="2" tint="-9.9978637043366805E-2"/>
        </patternFill>
      </fill>
      <alignment horizontal="left" vertical="top" textRotation="0" wrapText="1" indent="0" justifyLastLine="0" shrinkToFit="0" readingOrder="0"/>
      <border diagonalUp="0" diagonalDown="0">
        <left style="thin">
          <color auto="1"/>
        </left>
        <right style="thin">
          <color auto="1"/>
        </right>
        <top style="thin">
          <color auto="1"/>
        </top>
        <bottom style="thin">
          <color auto="1"/>
        </bottom>
      </border>
      <protection locked="1" hidden="1"/>
    </dxf>
    <dxf>
      <font>
        <b val="0"/>
        <i val="0"/>
        <strike val="0"/>
        <condense val="0"/>
        <extend val="0"/>
        <outline val="0"/>
        <shadow val="0"/>
        <u val="none"/>
        <vertAlign val="baseline"/>
        <sz val="10"/>
        <color auto="1"/>
        <name val="Arial Narrow"/>
        <family val="2"/>
        <charset val="1"/>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0"/>
        <color auto="1"/>
        <name val="Arial Narrow"/>
        <family val="2"/>
        <charset val="1"/>
        <scheme val="none"/>
      </font>
      <alignment horizontal="left"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Arial Narrow"/>
        <scheme val="none"/>
      </font>
      <alignment horizontal="left" vertical="top" textRotation="0" wrapText="0" indent="0" justifyLastLine="0" shrinkToFit="0" readingOrder="0"/>
      <protection locked="0" hidden="0"/>
    </dxf>
    <dxf>
      <font>
        <b val="0"/>
        <i val="0"/>
        <strike val="0"/>
        <condense val="0"/>
        <extend val="0"/>
        <outline val="0"/>
        <shadow val="0"/>
        <u val="none"/>
        <vertAlign val="baseline"/>
        <sz val="10"/>
        <color auto="1"/>
        <name val="Arial Narrow"/>
        <family val="2"/>
        <charset val="1"/>
        <scheme val="none"/>
      </font>
      <alignment horizontal="left" vertical="top"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alignment textRotation="0" wrapText="0" indent="0" justifyLastLine="0" shrinkToFit="0" readingOrder="0"/>
      <protection locked="0" hidden="0"/>
    </dxf>
    <dxf>
      <numFmt numFmtId="1" formatCode="0"/>
      <alignment horizontal="center" vertical="top" textRotation="0" wrapText="0" indent="0" justifyLastLine="0" shrinkToFit="0" readingOrder="0"/>
      <protection locked="0" hidden="0"/>
    </dxf>
    <dxf>
      <alignment textRotation="0" wrapText="0" indent="0" justifyLastLine="0" shrinkToFit="0" readingOrder="0"/>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B4C7E7"/>
      <rgbColor rgb="FF729FCF"/>
      <rgbColor rgb="FF8FAADC"/>
      <rgbColor rgb="FF993366"/>
      <rgbColor rgb="FFE7E6E6"/>
      <rgbColor rgb="FFDAE3F3"/>
      <rgbColor rgb="FF660066"/>
      <rgbColor rgb="FFFF8080"/>
      <rgbColor rgb="FF0563C1"/>
      <rgbColor rgb="FFBDD7EE"/>
      <rgbColor rgb="FF000080"/>
      <rgbColor rgb="FFFF00FF"/>
      <rgbColor rgb="FFFFFF00"/>
      <rgbColor rgb="FF00FFFF"/>
      <rgbColor rgb="FF800080"/>
      <rgbColor rgb="FF800000"/>
      <rgbColor rgb="FF008080"/>
      <rgbColor rgb="FF0000FF"/>
      <rgbColor rgb="FF00CCFF"/>
      <rgbColor rgb="FFCCFFFF"/>
      <rgbColor rgb="FFA9D18E"/>
      <rgbColor rgb="FFFFFF99"/>
      <rgbColor rgb="FF9DC3E6"/>
      <rgbColor rgb="FFFF99CC"/>
      <rgbColor rgb="FFCC99FF"/>
      <rgbColor rgb="FFFFCC99"/>
      <rgbColor rgb="FF3366FF"/>
      <rgbColor rgb="FF33CCCC"/>
      <rgbColor rgb="FF99CC00"/>
      <rgbColor rgb="FFFFCC00"/>
      <rgbColor rgb="FFFF9900"/>
      <rgbColor rgb="FFFF6600"/>
      <rgbColor rgb="FF2F5597"/>
      <rgbColor rgb="FFA6A6A6"/>
      <rgbColor rgb="FF003366"/>
      <rgbColor rgb="FF5B9BD5"/>
      <rgbColor rgb="FF003300"/>
      <rgbColor rgb="FF333300"/>
      <rgbColor rgb="FFC9211E"/>
      <rgbColor rgb="FF993366"/>
      <rgbColor rgb="FF1F4E79"/>
      <rgbColor rgb="FF404040"/>
      <rgbColor rgb="00003366"/>
      <rgbColor rgb="00339966"/>
      <rgbColor rgb="00003300"/>
      <rgbColor rgb="00333300"/>
      <rgbColor rgb="00993300"/>
      <rgbColor rgb="00993366"/>
      <rgbColor rgb="00333399"/>
      <rgbColor rgb="00333333"/>
    </indexedColors>
    <mruColors>
      <color rgb="FF7496D2"/>
      <color rgb="FFD66E5C"/>
      <color rgb="FFFF6363"/>
      <color rgb="FFE3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108585</xdr:colOff>
      <xdr:row>0</xdr:row>
      <xdr:rowOff>468630</xdr:rowOff>
    </xdr:from>
    <xdr:to>
      <xdr:col>0</xdr:col>
      <xdr:colOff>1447800</xdr:colOff>
      <xdr:row>1</xdr:row>
      <xdr:rowOff>172085</xdr:rowOff>
    </xdr:to>
    <xdr:pic>
      <xdr:nvPicPr>
        <xdr:cNvPr id="2" name="Picture 1">
          <a:extLst>
            <a:ext uri="{FF2B5EF4-FFF2-40B4-BE49-F238E27FC236}">
              <a16:creationId xmlns:a16="http://schemas.microsoft.com/office/drawing/2014/main" id="{F3AB0F44-029B-960C-A2AB-A89D300D7351}"/>
            </a:ext>
          </a:extLst>
        </xdr:cNvPr>
        <xdr:cNvPicPr>
          <a:picLocks noChangeAspect="1"/>
        </xdr:cNvPicPr>
      </xdr:nvPicPr>
      <xdr:blipFill>
        <a:blip xmlns:r="http://schemas.openxmlformats.org/officeDocument/2006/relationships" r:embed="rId1"/>
        <a:stretch>
          <a:fillRect/>
        </a:stretch>
      </xdr:blipFill>
      <xdr:spPr>
        <a:xfrm>
          <a:off x="108585" y="468630"/>
          <a:ext cx="1339215" cy="243840"/>
        </a:xfrm>
        <a:prstGeom prst="rect">
          <a:avLst/>
        </a:prstGeom>
      </xdr:spPr>
    </xdr:pic>
    <xdr:clientData/>
  </xdr:twoCellAnchor>
  <xdr:twoCellAnchor editAs="oneCell">
    <xdr:from>
      <xdr:col>0</xdr:col>
      <xdr:colOff>1009650</xdr:colOff>
      <xdr:row>0</xdr:row>
      <xdr:rowOff>47625</xdr:rowOff>
    </xdr:from>
    <xdr:to>
      <xdr:col>0</xdr:col>
      <xdr:colOff>1434465</xdr:colOff>
      <xdr:row>0</xdr:row>
      <xdr:rowOff>481965</xdr:rowOff>
    </xdr:to>
    <xdr:pic>
      <xdr:nvPicPr>
        <xdr:cNvPr id="3" name="Picture 2">
          <a:extLst>
            <a:ext uri="{FF2B5EF4-FFF2-40B4-BE49-F238E27FC236}">
              <a16:creationId xmlns:a16="http://schemas.microsoft.com/office/drawing/2014/main" id="{D40FCC83-8FA5-740F-C354-012898773623}"/>
            </a:ext>
            <a:ext uri="{147F2762-F138-4A5C-976F-8EAC2B608ADB}">
              <a16:predDERef xmlns:a16="http://schemas.microsoft.com/office/drawing/2014/main" pred="{F3AB0F44-029B-960C-A2AB-A89D300D7351}"/>
            </a:ext>
          </a:extLst>
        </xdr:cNvPr>
        <xdr:cNvPicPr>
          <a:picLocks noChangeAspect="1"/>
        </xdr:cNvPicPr>
      </xdr:nvPicPr>
      <xdr:blipFill>
        <a:blip xmlns:r="http://schemas.openxmlformats.org/officeDocument/2006/relationships" r:embed="rId2"/>
        <a:stretch>
          <a:fillRect/>
        </a:stretch>
      </xdr:blipFill>
      <xdr:spPr>
        <a:xfrm>
          <a:off x="1009650" y="47625"/>
          <a:ext cx="419100" cy="428625"/>
        </a:xfrm>
        <a:prstGeom prst="rect">
          <a:avLst/>
        </a:prstGeom>
      </xdr:spPr>
    </xdr:pic>
    <xdr:clientData/>
  </xdr:twoCellAnchor>
  <xdr:twoCellAnchor editAs="oneCell">
    <xdr:from>
      <xdr:col>0</xdr:col>
      <xdr:colOff>76200</xdr:colOff>
      <xdr:row>0</xdr:row>
      <xdr:rowOff>19050</xdr:rowOff>
    </xdr:from>
    <xdr:to>
      <xdr:col>0</xdr:col>
      <xdr:colOff>495300</xdr:colOff>
      <xdr:row>0</xdr:row>
      <xdr:rowOff>438785</xdr:rowOff>
    </xdr:to>
    <xdr:pic>
      <xdr:nvPicPr>
        <xdr:cNvPr id="4" name="Picture 3">
          <a:extLst>
            <a:ext uri="{FF2B5EF4-FFF2-40B4-BE49-F238E27FC236}">
              <a16:creationId xmlns:a16="http://schemas.microsoft.com/office/drawing/2014/main" id="{69F84735-E882-C8F9-9DE0-CF52401395AE}"/>
            </a:ext>
            <a:ext uri="{147F2762-F138-4A5C-976F-8EAC2B608ADB}">
              <a16:predDERef xmlns:a16="http://schemas.microsoft.com/office/drawing/2014/main" pred="{D40FCC83-8FA5-740F-C354-012898773623}"/>
            </a:ext>
          </a:extLst>
        </xdr:cNvPr>
        <xdr:cNvPicPr>
          <a:picLocks noChangeAspect="1"/>
        </xdr:cNvPicPr>
      </xdr:nvPicPr>
      <xdr:blipFill>
        <a:blip xmlns:r="http://schemas.openxmlformats.org/officeDocument/2006/relationships" r:embed="rId3"/>
        <a:stretch>
          <a:fillRect/>
        </a:stretch>
      </xdr:blipFill>
      <xdr:spPr>
        <a:xfrm>
          <a:off x="76200" y="19050"/>
          <a:ext cx="419100" cy="4286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SEPH Thelasco Rose Michele" id="{07C18AC6-DC38-4C2B-AE56-05250D6C0449}" userId="S::rmthelasco@iom.int::dd9db627-416a-40d4-be00-5471f51644f4" providerId="AD"/>
  <person displayName="IBRAHIM Mahamane Sani" id="{D1218B78-E7D8-4BEA-B1E8-DD3FB0893AFC}" userId="S::mahaibrahim@iom.int::84b5585b-f85a-4f3b-9a6d-244773de5d5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0000000}" name="Tbl_Data345W" displayName="Tbl_Data345W" ref="A3:AP320" totalsRowShown="0" dataDxfId="60">
  <autoFilter ref="A3:AP320" xr:uid="{00000000-000C-0000-FFFF-FFFF00000000}">
    <filterColumn colId="1">
      <filters>
        <filter val="Organisation Internationale pour les Migrations"/>
      </filters>
    </filterColumn>
  </autoFilter>
  <tableColumns count="42">
    <tableColumn id="5" xr3:uid="{0264841C-07B3-41A3-98CD-08547C3E40B0}" name="Mois de rapportage" dataDxfId="59"/>
    <tableColumn id="2" xr3:uid="{00000000-0010-0000-0000-000002000000}" name="Organisation implémentant les activités" dataDxfId="58"/>
    <tableColumn id="6" xr3:uid="{3585D473-E6EB-4DE2-98E3-CEEE65090510}" name="Si votre organisation n'est pas dans la liste, veuillez la précisez ici." dataDxfId="57"/>
    <tableColumn id="36" xr3:uid="{00000000-0010-0000-0000-000024000000}" name="Bailleur de fonds" dataDxfId="56"/>
    <tableColumn id="24" xr3:uid="{BF7B8CD0-01D1-4D8D-B0DC-18CC88F5C732}" name="Secteur d’activité" dataDxfId="55"/>
    <tableColumn id="1" xr3:uid="{59CA8ECF-2D59-49ED-B562-BDB1BBF36767}" name="Type d'activité" dataDxfId="54"/>
    <tableColumn id="27" xr3:uid="{00000000-0010-0000-0000-00001B000000}" name="Indicateurs (HRP 2024)_x000a_Champ automatique, ne rien saisir" dataDxfId="53">
      <calculatedColumnFormula>IFERROR(VLOOKUP(Tbl_Data345W[[#This Row],[Type d''activité]],list_activite!P:Q,2,FALSE),"")</calculatedColumnFormula>
    </tableColumn>
    <tableColumn id="23" xr3:uid="{00000000-0010-0000-0000-000017000000}" name="Crise couverte" dataDxfId="52"/>
    <tableColumn id="7" xr3:uid="{00000000-0010-0000-0000-000007000000}" name="Description de l'activité_x000a_si distribution de BNA indiquer les articles et la quantité par article" dataDxfId="51"/>
    <tableColumn id="41" xr3:uid="{00000000-0010-0000-0000-000029000000}" name="Quantité" dataDxfId="50"/>
    <tableColumn id="16358" xr3:uid="{00000000-0010-0000-0000-0000E63F0000}" name="Si assistance au loyer ou aide au transport, indiquer la commune de départ" dataDxfId="49"/>
    <tableColumn id="16357" xr3:uid="{00000000-0010-0000-0000-0000E53F0000}" name="Si assistance au loyer ou aide au transport, indiquer la commune d'arrivée" dataDxfId="48"/>
    <tableColumn id="40" xr3:uid="{00000000-0010-0000-0000-000028000000}" name="Si construction ou réhabilitation, est-ce qu'il y a l'installation d'un impluvium" dataDxfId="47"/>
    <tableColumn id="39" xr3:uid="{00000000-0010-0000-0000-000027000000}" name="Coût de la réhabilitation ou de la construction en USD" dataDxfId="46"/>
    <tableColumn id="38" xr3:uid="{00000000-0010-0000-0000-000026000000}" name="Si construction quelle est la surface en m2" dataDxfId="45"/>
    <tableColumn id="21" xr3:uid="{5AE0186C-FA2C-4B68-AC44-1CB229C82E91}" name="% accomplie  sur le projet total " dataDxfId="44"/>
    <tableColumn id="9" xr3:uid="{00000000-0010-0000-0000-000009000000}" name="Transferts monétaires   (OUI ou NON)" dataDxfId="43"/>
    <tableColumn id="10" xr3:uid="{00000000-0010-0000-0000-00000A000000}" name="SI transfert monétaire CONDITIONEL OU INCONDITIONEL" dataDxfId="42"/>
    <tableColumn id="12" xr3:uid="{00000000-0010-0000-0000-00000C000000}" name="Si transfert monétaire, indiquer le prestataire de service financier  s'il y a lieu " dataDxfId="41"/>
    <tableColumn id="43" xr3:uid="{00000000-0010-0000-0000-00002B000000}" name="Montant du transfert" dataDxfId="40"/>
    <tableColumn id="42" xr3:uid="{00000000-0010-0000-0000-00002A000000}" name="Devise du  transfert (en Gourdes ou en USD)" dataDxfId="39"/>
    <tableColumn id="13" xr3:uid="{00000000-0010-0000-0000-00000D000000}" name=" Mécanisme de transfert : " dataDxfId="38"/>
    <tableColumn id="14" xr3:uid="{00000000-0010-0000-0000-00000E000000}" name="Date de début dd-mm-yyyy" dataDxfId="37"/>
    <tableColumn id="15" xr3:uid="{00000000-0010-0000-0000-00000F000000}" name="Date de fin dd-mm-yyyy" dataDxfId="36"/>
    <tableColumn id="16" xr3:uid="{00000000-0010-0000-0000-000010000000}" name="Statut de l'activité" dataDxfId="35"/>
    <tableColumn id="17" xr3:uid="{00000000-0010-0000-0000-000011000000}" name="Département" dataDxfId="34"/>
    <tableColumn id="18" xr3:uid="{00000000-0010-0000-0000-000012000000}" name="Commune" dataDxfId="33"/>
    <tableColumn id="19" xr3:uid="{00000000-0010-0000-0000-000013000000}" name="Section Communale" dataDxfId="32"/>
    <tableColumn id="20" xr3:uid="{00000000-0010-0000-0000-000014000000}" name="Localité" dataDxfId="31"/>
    <tableColumn id="11" xr3:uid="{00000000-0010-0000-0000-00000B000000}" name="Si activitéssur site spontané, indiquer le site " dataDxfId="30"/>
    <tableColumn id="3" xr3:uid="{294561EA-799D-4F75-A184-0972216FABB9}" name="Si le site n'existe pas dans la liste, veuillez l'indiquer ici" dataDxfId="29"/>
    <tableColumn id="4" xr3:uid="{232B645C-99B2-4999-9133-0F4ACA34E2BE}" name="Type de population_x000a_Si plusieurs groupes de populations sont assistés, veuillez renseigner une ligne par activité et groupe de population" dataDxfId="28"/>
    <tableColumn id="37" xr3:uid="{00000000-0010-0000-0000-000025000000}" name="Ménages" dataDxfId="27"/>
    <tableColumn id="44" xr3:uid="{00000000-0010-0000-0000-00002C000000}" name="Total bénéficiaires" dataDxfId="26"/>
    <tableColumn id="47" xr3:uid="{00000000-0010-0000-0000-00002F000000}" name="Hommes" dataDxfId="25"/>
    <tableColumn id="46" xr3:uid="{00000000-0010-0000-0000-00002E000000}" name="Femmes" dataDxfId="24"/>
    <tableColumn id="49" xr3:uid="{00000000-0010-0000-0000-000031000000}" name="Garcons" dataDxfId="23"/>
    <tableColumn id="50" xr3:uid="{00000000-0010-0000-0000-000032000000}" name="Filles" dataDxfId="22"/>
    <tableColumn id="16360" xr3:uid="{00000000-0010-0000-0000-0000E83F0000}" name="Personnes vivant avec handicap" dataDxfId="21"/>
    <tableColumn id="16361" xr3:uid="{00000000-0010-0000-0000-0000E93F0000}" name="Personnes de plus de 60 ans" dataDxfId="20"/>
    <tableColumn id="16362" xr3:uid="{00000000-0010-0000-0000-0000EA3F0000}" name="Problématique d'accés" dataDxfId="19"/>
    <tableColumn id="16356" xr3:uid="{00000000-0010-0000-0000-0000E43F0000}" name="Autres commentaires" dataDxfId="18"/>
  </tableColumns>
  <tableStyleInfo name="TableStyleLight1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a22" displayName="Tabla22" ref="A1:C166" totalsRowShown="0">
  <autoFilter ref="A1:C166" xr:uid="{00000000-0009-0000-0100-000007000000}"/>
  <tableColumns count="3">
    <tableColumn id="1" xr3:uid="{00000000-0010-0000-0B00-000001000000}" name="organisation"/>
    <tableColumn id="2" xr3:uid="{00000000-0010-0000-0B00-000002000000}" name="Code"/>
    <tableColumn id="3" xr3:uid="{9EB1FA0D-21D4-4C7F-BA64-6DD8068C1629}" name="Type  d'organisatio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SectorTable" displayName="SectorTable" ref="A2:A11" totalsRowShown="0">
  <autoFilter ref="A2:A11" xr:uid="{00000000-0009-0000-0100-000005000000}"/>
  <tableColumns count="1">
    <tableColumn id="1" xr3:uid="{00000000-0010-0000-0C00-000001000000}" name="Sector"/>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StatusTable" displayName="StatusTable" ref="C2:C5" totalsRowShown="0">
  <autoFilter ref="C2:C5" xr:uid="{00000000-0009-0000-0100-000006000000}"/>
  <tableColumns count="1">
    <tableColumn id="1" xr3:uid="{00000000-0010-0000-0D00-000001000000}" name="Statu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E000000}" name="TorgsTable" displayName="TorgsTable" ref="E2:E8" totalsRowShown="0">
  <autoFilter ref="E2:E8" xr:uid="{00000000-0009-0000-0100-00000B000000}"/>
  <tableColumns count="1">
    <tableColumn id="1" xr3:uid="{00000000-0010-0000-0E00-000001000000}" name="Tipo org"/>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Admin1_1" displayName="Admin1_1" ref="A1:B4" totalsRowShown="0" dataDxfId="17">
  <autoFilter ref="A1:B4" xr:uid="{00000000-0009-0000-0100-000001000000}"/>
  <tableColumns count="2">
    <tableColumn id="1" xr3:uid="{00000000-0010-0000-0400-000001000000}" name="#adm1+name" dataDxfId="16"/>
    <tableColumn id="2" xr3:uid="{00000000-0010-0000-0400-000002000000}" name="#adm1+code" dataDxfId="1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Admin2_1" displayName="Admin2_1" ref="D1:L569" totalsRowShown="0">
  <autoFilter ref="D1:L569" xr:uid="{00000000-0009-0000-0100-000002000000}"/>
  <tableColumns count="9">
    <tableColumn id="1" xr3:uid="{00000000-0010-0000-0500-000001000000}" name="adm1" dataDxfId="14"/>
    <tableColumn id="2" xr3:uid="{00000000-0010-0000-0500-000002000000}" name="adm2" dataDxfId="13"/>
    <tableColumn id="3" xr3:uid="{00000000-0010-0000-0500-000003000000}" name="Column1"/>
    <tableColumn id="9" xr3:uid="{00000000-0010-0000-0500-000009000000}" name="ADM2_FR" dataCellStyle="Normal 2"/>
    <tableColumn id="8" xr3:uid="{00000000-0010-0000-0500-000008000000}" name="ADM3_FR" dataCellStyle="Normal 2"/>
    <tableColumn id="7" xr3:uid="{00000000-0010-0000-0500-000007000000}" name="Column12" dataCellStyle="Normal 2"/>
    <tableColumn id="4" xr3:uid="{00000000-0010-0000-0500-000004000000}" name="Column2"/>
    <tableColumn id="5" xr3:uid="{00000000-0010-0000-0500-000005000000}" name="#adm2+name"/>
    <tableColumn id="6" xr3:uid="{00000000-0010-0000-0500-000006000000}" name="#adm2+code"/>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Admin3_1" displayName="Admin3_1" ref="N1:T154" totalsRowShown="0">
  <autoFilter ref="N1:T154" xr:uid="{00000000-0009-0000-0100-000003000000}"/>
  <tableColumns count="7">
    <tableColumn id="1" xr3:uid="{00000000-0010-0000-0600-000001000000}" name="#meta+check_adm2code_adm3name"/>
    <tableColumn id="2" xr3:uid="{00000000-0010-0000-0600-000002000000}" name="#adm2+name"/>
    <tableColumn id="3" xr3:uid="{00000000-0010-0000-0600-000003000000}" name="#adm2+code"/>
    <tableColumn id="4" xr3:uid="{00000000-0010-0000-0600-000004000000}" name="#adm3+name"/>
    <tableColumn id="5" xr3:uid="{00000000-0010-0000-0600-000005000000}" name="#adm3+code"/>
    <tableColumn id="6" xr3:uid="{00000000-0010-0000-0600-000006000000}" name="#location+geo+latitude"/>
    <tableColumn id="7" xr3:uid="{00000000-0010-0000-0600-000007000000}" name="#location+geo+longitude"/>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D10BFA8-0017-420B-9492-B242149CE756}" name="activities" displayName="activities" ref="A1:B6" totalsRowShown="0" headerRowDxfId="12" dataDxfId="10" headerRowBorderDxfId="11" tableBorderDxfId="9" totalsRowBorderDxfId="8">
  <autoFilter ref="A1:B6" xr:uid="{5D10BFA8-0017-420B-9492-B242149CE756}"/>
  <tableColumns count="2">
    <tableColumn id="1" xr3:uid="{7D56B8E0-D4EE-445A-8614-04139C4E0FCC}" name="Secteur d'activité" dataDxfId="7"/>
    <tableColumn id="2" xr3:uid="{8848530A-DEB6-4F43-A6DF-9618D76AFE6E}" name="Code" dataDxfId="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726A05C-40EE-4480-8AAB-CB484DDD79B2}" name="adm_1" displayName="adm_1" ref="I1:I11" totalsRowShown="0">
  <autoFilter ref="I1:I11" xr:uid="{B726A05C-40EE-4480-8AAB-CB484DDD79B2}"/>
  <sortState xmlns:xlrd2="http://schemas.microsoft.com/office/spreadsheetml/2017/richdata2" ref="I2:I11">
    <sortCondition ref="I1:I11"/>
  </sortState>
  <tableColumns count="1">
    <tableColumn id="1" xr3:uid="{A92B3B63-B7A6-4FE0-BBDC-20E9099582E3}" name="admin1Name_fr"/>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ResorcesTable" displayName="ResorcesTable" ref="A1:B11" totalsRowShown="0">
  <autoFilter ref="A1:B11" xr:uid="{00000000-0009-0000-0100-000004000000}"/>
  <tableColumns count="2">
    <tableColumn id="1" xr3:uid="{00000000-0010-0000-0700-000001000000}" name="id"/>
    <tableColumn id="2" xr3:uid="{00000000-0010-0000-0700-000002000000}" name="Colonne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Table27" displayName="Table27" ref="D1:F11" totalsRowShown="0">
  <autoFilter ref="D1:F11" xr:uid="{00000000-0009-0000-0100-000009000000}"/>
  <tableColumns count="3">
    <tableColumn id="1" xr3:uid="{00000000-0010-0000-0900-000001000000}" name="ResourceType"/>
    <tableColumn id="2" xr3:uid="{00000000-0010-0000-0900-000002000000}" name="maison" dataDxfId="5"/>
    <tableColumn id="3" xr3:uid="{00000000-0010-0000-0900-000003000000}" name="Colonne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au12" displayName="Tableau12" ref="A1:C10" totalsRowShown="0" headerRowDxfId="4" dataDxfId="3">
  <autoFilter ref="A1:C10" xr:uid="{00000000-0009-0000-0100-00000C000000}"/>
  <sortState xmlns:xlrd2="http://schemas.microsoft.com/office/spreadsheetml/2017/richdata2" ref="A2:C10">
    <sortCondition ref="A2:A10"/>
  </sortState>
  <tableColumns count="3">
    <tableColumn id="1" xr3:uid="{00000000-0010-0000-0A00-000001000000}" name="Objectif" dataDxfId="2"/>
    <tableColumn id="2" xr3:uid="{00000000-0010-0000-0A00-000002000000}" name="Indicteur" dataDxfId="1"/>
    <tableColumn id="3" xr3:uid="{00000000-0010-0000-0A00-000003000000}" name="Activités" dataDxfId="0"/>
  </tableColumns>
  <tableStyleInfo name="TableStyleMedium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M4" dT="2026-02-11T16:29:07.69" personId="{07C18AC6-DC38-4C2B-AE56-05250D6C0449}" id="{51F3C03D-D091-4DA8-86A8-CC92C58965A6}">
    <text>W 21- M 13- G 5- B 2</text>
  </threadedComment>
  <threadedComment ref="AN4" dT="2026-02-11T16:29:31.53" personId="{07C18AC6-DC38-4C2B-AE56-05250D6C0449}" id="{94AF710C-91B8-422C-9558-1FE93B637F28}">
    <text>W 26 - M 19</text>
  </threadedComment>
  <threadedComment ref="A111" dT="2026-06-24T15:23:15.56" personId="{D1218B78-E7D8-4BEA-B1E8-DD3FB0893AFC}" id="{FF777C2C-CFB7-4038-BBCE-2CB357C56090}">
    <text>Détails à fournir sur les coûts et les superficies, nombres de hangars construits</text>
  </threadedComment>
  <threadedComment ref="A115" dT="2026-06-24T15:39:16.34" personId="{D1218B78-E7D8-4BEA-B1E8-DD3FB0893AFC}" id="{F57AC70F-A6F0-4E86-AE67-1E7A5C0CD6E5}">
    <text>Activité à reclassifier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table" Target="../tables/table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B67"/>
  <sheetViews>
    <sheetView showGridLines="0" zoomScaleNormal="100" workbookViewId="0">
      <selection activeCell="B7" sqref="B7"/>
    </sheetView>
  </sheetViews>
  <sheetFormatPr defaultColWidth="10.58203125" defaultRowHeight="15.5" x14ac:dyDescent="0.35"/>
  <cols>
    <col min="1" max="1" width="9.33203125" style="1" customWidth="1"/>
    <col min="2" max="2" width="179.58203125" style="1" customWidth="1"/>
    <col min="3" max="16384" width="10.58203125" style="1"/>
  </cols>
  <sheetData>
    <row r="1" spans="1:2" s="2" customFormat="1" ht="22" customHeight="1" x14ac:dyDescent="0.35">
      <c r="A1" s="258" t="s">
        <v>0</v>
      </c>
      <c r="B1" s="258"/>
    </row>
    <row r="3" spans="1:2" x14ac:dyDescent="0.35">
      <c r="A3" s="3" t="s">
        <v>1</v>
      </c>
      <c r="B3" s="4"/>
    </row>
    <row r="4" spans="1:2" x14ac:dyDescent="0.35">
      <c r="B4" s="4"/>
    </row>
    <row r="5" spans="1:2" x14ac:dyDescent="0.35">
      <c r="B5" s="4" t="s">
        <v>2</v>
      </c>
    </row>
    <row r="6" spans="1:2" x14ac:dyDescent="0.35">
      <c r="B6" s="4" t="s">
        <v>3</v>
      </c>
    </row>
    <row r="7" spans="1:2" ht="34" x14ac:dyDescent="0.35">
      <c r="B7" s="4" t="s">
        <v>2705</v>
      </c>
    </row>
    <row r="8" spans="1:2" x14ac:dyDescent="0.35">
      <c r="B8" s="4"/>
    </row>
    <row r="9" spans="1:2" x14ac:dyDescent="0.35">
      <c r="B9" s="5" t="s">
        <v>4</v>
      </c>
    </row>
    <row r="10" spans="1:2" x14ac:dyDescent="0.35">
      <c r="B10" s="4" t="s">
        <v>5</v>
      </c>
    </row>
    <row r="11" spans="1:2" ht="31" x14ac:dyDescent="0.35">
      <c r="B11" s="4" t="s">
        <v>6</v>
      </c>
    </row>
    <row r="12" spans="1:2" x14ac:dyDescent="0.35">
      <c r="B12" s="4" t="s">
        <v>7</v>
      </c>
    </row>
    <row r="13" spans="1:2" x14ac:dyDescent="0.35">
      <c r="B13" s="6"/>
    </row>
    <row r="14" spans="1:2" x14ac:dyDescent="0.35">
      <c r="A14" s="2" t="s">
        <v>8</v>
      </c>
      <c r="B14" s="4"/>
    </row>
    <row r="15" spans="1:2" x14ac:dyDescent="0.35">
      <c r="B15" s="4" t="s">
        <v>9</v>
      </c>
    </row>
    <row r="16" spans="1:2" x14ac:dyDescent="0.35">
      <c r="B16" s="4" t="s">
        <v>10</v>
      </c>
    </row>
    <row r="17" spans="1:2" x14ac:dyDescent="0.35">
      <c r="B17" s="4" t="s">
        <v>11</v>
      </c>
    </row>
    <row r="18" spans="1:2" ht="31" x14ac:dyDescent="0.35">
      <c r="B18" s="4" t="s">
        <v>12</v>
      </c>
    </row>
    <row r="19" spans="1:2" x14ac:dyDescent="0.35">
      <c r="B19" s="4" t="s">
        <v>13</v>
      </c>
    </row>
    <row r="20" spans="1:2" x14ac:dyDescent="0.35">
      <c r="B20" s="4" t="s">
        <v>14</v>
      </c>
    </row>
    <row r="21" spans="1:2" x14ac:dyDescent="0.35">
      <c r="B21" s="4"/>
    </row>
    <row r="22" spans="1:2" x14ac:dyDescent="0.35">
      <c r="A22" s="2" t="s">
        <v>15</v>
      </c>
      <c r="B22" s="4"/>
    </row>
    <row r="23" spans="1:2" ht="31" x14ac:dyDescent="0.35">
      <c r="B23" s="4" t="s">
        <v>16</v>
      </c>
    </row>
    <row r="24" spans="1:2" x14ac:dyDescent="0.35">
      <c r="B24" s="4"/>
    </row>
    <row r="25" spans="1:2" x14ac:dyDescent="0.35">
      <c r="A25" s="2" t="s">
        <v>17</v>
      </c>
      <c r="B25" s="4"/>
    </row>
    <row r="26" spans="1:2" x14ac:dyDescent="0.35">
      <c r="A26" s="2"/>
      <c r="B26" s="4" t="s">
        <v>18</v>
      </c>
    </row>
    <row r="27" spans="1:2" ht="31" x14ac:dyDescent="0.35">
      <c r="A27" s="2"/>
      <c r="B27" s="4" t="s">
        <v>19</v>
      </c>
    </row>
    <row r="28" spans="1:2" ht="31" x14ac:dyDescent="0.35">
      <c r="A28" s="2"/>
      <c r="B28" s="4" t="s">
        <v>20</v>
      </c>
    </row>
    <row r="29" spans="1:2" x14ac:dyDescent="0.35">
      <c r="A29" s="2"/>
      <c r="B29" s="4" t="s">
        <v>21</v>
      </c>
    </row>
    <row r="30" spans="1:2" x14ac:dyDescent="0.35">
      <c r="A30" s="2"/>
      <c r="B30" s="4"/>
    </row>
    <row r="31" spans="1:2" x14ac:dyDescent="0.35">
      <c r="A31" s="2"/>
      <c r="B31" s="5" t="s">
        <v>22</v>
      </c>
    </row>
    <row r="32" spans="1:2" x14ac:dyDescent="0.35">
      <c r="A32" s="2"/>
      <c r="B32" s="4" t="s">
        <v>23</v>
      </c>
    </row>
    <row r="33" spans="1:2" x14ac:dyDescent="0.35">
      <c r="B33" s="4"/>
    </row>
    <row r="34" spans="1:2" x14ac:dyDescent="0.35">
      <c r="A34" s="2" t="s">
        <v>24</v>
      </c>
      <c r="B34" s="4"/>
    </row>
    <row r="35" spans="1:2" x14ac:dyDescent="0.35">
      <c r="B35" s="4" t="s">
        <v>25</v>
      </c>
    </row>
    <row r="36" spans="1:2" x14ac:dyDescent="0.35">
      <c r="B36" s="4" t="s">
        <v>26</v>
      </c>
    </row>
    <row r="37" spans="1:2" x14ac:dyDescent="0.35">
      <c r="B37" s="4" t="s">
        <v>27</v>
      </c>
    </row>
    <row r="38" spans="1:2" x14ac:dyDescent="0.35">
      <c r="B38" s="4" t="s">
        <v>28</v>
      </c>
    </row>
    <row r="39" spans="1:2" ht="31" x14ac:dyDescent="0.35">
      <c r="B39" s="4" t="s">
        <v>29</v>
      </c>
    </row>
    <row r="40" spans="1:2" x14ac:dyDescent="0.35">
      <c r="B40" s="4"/>
    </row>
    <row r="41" spans="1:2" x14ac:dyDescent="0.35">
      <c r="A41" s="2" t="s">
        <v>30</v>
      </c>
      <c r="B41" s="4"/>
    </row>
    <row r="42" spans="1:2" ht="31" x14ac:dyDescent="0.35">
      <c r="B42" s="4" t="s">
        <v>31</v>
      </c>
    </row>
    <row r="43" spans="1:2" ht="31" x14ac:dyDescent="0.35">
      <c r="B43" s="4" t="s">
        <v>32</v>
      </c>
    </row>
    <row r="44" spans="1:2" x14ac:dyDescent="0.35">
      <c r="B44" s="4"/>
    </row>
    <row r="45" spans="1:2" x14ac:dyDescent="0.35">
      <c r="A45" s="2" t="s">
        <v>33</v>
      </c>
      <c r="B45" s="4"/>
    </row>
    <row r="46" spans="1:2" ht="31" x14ac:dyDescent="0.35">
      <c r="B46" s="4" t="s">
        <v>34</v>
      </c>
    </row>
    <row r="47" spans="1:2" x14ac:dyDescent="0.35">
      <c r="B47" s="4" t="s">
        <v>35</v>
      </c>
    </row>
    <row r="48" spans="1:2" ht="77.5" x14ac:dyDescent="0.35">
      <c r="B48" s="4" t="s">
        <v>36</v>
      </c>
    </row>
    <row r="49" spans="1:2" ht="18.5" x14ac:dyDescent="0.45">
      <c r="B49" s="4" t="s">
        <v>37</v>
      </c>
    </row>
    <row r="50" spans="1:2" x14ac:dyDescent="0.35">
      <c r="B50" s="4"/>
    </row>
    <row r="51" spans="1:2" x14ac:dyDescent="0.35">
      <c r="A51" s="2" t="s">
        <v>38</v>
      </c>
      <c r="B51" s="4"/>
    </row>
    <row r="52" spans="1:2" ht="31" x14ac:dyDescent="0.35">
      <c r="B52" s="4" t="s">
        <v>39</v>
      </c>
    </row>
    <row r="53" spans="1:2" ht="31" x14ac:dyDescent="0.35">
      <c r="B53" s="4" t="s">
        <v>40</v>
      </c>
    </row>
    <row r="54" spans="1:2" ht="46.5" x14ac:dyDescent="0.35">
      <c r="B54" s="4" t="s">
        <v>41</v>
      </c>
    </row>
    <row r="55" spans="1:2" x14ac:dyDescent="0.35">
      <c r="B55" s="4" t="s">
        <v>42</v>
      </c>
    </row>
    <row r="56" spans="1:2" x14ac:dyDescent="0.35">
      <c r="B56" s="4"/>
    </row>
    <row r="57" spans="1:2" x14ac:dyDescent="0.35">
      <c r="A57" s="2" t="s">
        <v>43</v>
      </c>
      <c r="B57" s="4"/>
    </row>
    <row r="58" spans="1:2" x14ac:dyDescent="0.35">
      <c r="B58" s="4" t="s">
        <v>44</v>
      </c>
    </row>
    <row r="59" spans="1:2" x14ac:dyDescent="0.35">
      <c r="B59" s="4"/>
    </row>
    <row r="60" spans="1:2" x14ac:dyDescent="0.35">
      <c r="A60" s="2" t="s">
        <v>45</v>
      </c>
      <c r="B60" s="4"/>
    </row>
    <row r="61" spans="1:2" x14ac:dyDescent="0.35">
      <c r="B61" s="4" t="s">
        <v>46</v>
      </c>
    </row>
    <row r="62" spans="1:2" x14ac:dyDescent="0.35">
      <c r="B62" s="4" t="s">
        <v>47</v>
      </c>
    </row>
    <row r="63" spans="1:2" x14ac:dyDescent="0.35">
      <c r="B63" s="4" t="s">
        <v>48</v>
      </c>
    </row>
    <row r="64" spans="1:2" x14ac:dyDescent="0.35">
      <c r="B64" s="4"/>
    </row>
    <row r="65" spans="1:2" x14ac:dyDescent="0.35">
      <c r="A65" s="2" t="s">
        <v>49</v>
      </c>
      <c r="B65" s="4"/>
    </row>
    <row r="66" spans="1:2" x14ac:dyDescent="0.35">
      <c r="B66" s="4" t="s">
        <v>50</v>
      </c>
    </row>
    <row r="67" spans="1:2" ht="15.75" customHeight="1" x14ac:dyDescent="0.35">
      <c r="B67" s="38" t="s">
        <v>51</v>
      </c>
    </row>
  </sheetData>
  <mergeCells count="1">
    <mergeCell ref="A1:B1"/>
  </mergeCells>
  <pageMargins left="0.7" right="0.7" top="0.75" bottom="0.75" header="0.511811023622047" footer="0.511811023622047"/>
  <pageSetup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0"/>
  <sheetViews>
    <sheetView workbookViewId="0">
      <selection activeCell="E6" sqref="E6"/>
    </sheetView>
  </sheetViews>
  <sheetFormatPr defaultColWidth="11" defaultRowHeight="15.5" x14ac:dyDescent="0.35"/>
  <cols>
    <col min="1" max="1" width="55.83203125" customWidth="1"/>
    <col min="2" max="2" width="39.58203125" customWidth="1"/>
    <col min="3" max="3" width="28.58203125" customWidth="1"/>
  </cols>
  <sheetData>
    <row r="1" spans="1:3" x14ac:dyDescent="0.35">
      <c r="A1" s="57" t="s">
        <v>2113</v>
      </c>
      <c r="B1" s="57" t="s">
        <v>2114</v>
      </c>
      <c r="C1" s="57" t="s">
        <v>2115</v>
      </c>
    </row>
    <row r="2" spans="1:3" ht="42" x14ac:dyDescent="0.35">
      <c r="A2" s="58" t="s">
        <v>2116</v>
      </c>
      <c r="B2" s="59" t="s">
        <v>2117</v>
      </c>
      <c r="C2" s="61" t="s">
        <v>2118</v>
      </c>
    </row>
    <row r="3" spans="1:3" ht="42" x14ac:dyDescent="0.35">
      <c r="A3" s="58" t="s">
        <v>2116</v>
      </c>
      <c r="B3" s="59" t="s">
        <v>2117</v>
      </c>
      <c r="C3" s="60" t="s">
        <v>2119</v>
      </c>
    </row>
    <row r="4" spans="1:3" ht="42" x14ac:dyDescent="0.35">
      <c r="A4" s="58" t="s">
        <v>2120</v>
      </c>
      <c r="B4" s="59" t="s">
        <v>2117</v>
      </c>
      <c r="C4" s="60" t="s">
        <v>137</v>
      </c>
    </row>
    <row r="5" spans="1:3" ht="42" x14ac:dyDescent="0.35">
      <c r="A5" s="58" t="s">
        <v>2120</v>
      </c>
      <c r="B5" s="59" t="s">
        <v>2117</v>
      </c>
      <c r="C5" s="63" t="s">
        <v>2121</v>
      </c>
    </row>
    <row r="6" spans="1:3" ht="21" x14ac:dyDescent="0.35">
      <c r="A6" s="58" t="s">
        <v>2122</v>
      </c>
      <c r="B6" s="59" t="s">
        <v>2123</v>
      </c>
      <c r="C6" s="60" t="s">
        <v>2039</v>
      </c>
    </row>
    <row r="7" spans="1:3" ht="21" x14ac:dyDescent="0.35">
      <c r="A7" s="58" t="s">
        <v>2122</v>
      </c>
      <c r="B7" s="59" t="s">
        <v>2124</v>
      </c>
      <c r="C7" s="61" t="s">
        <v>2032</v>
      </c>
    </row>
    <row r="8" spans="1:3" ht="21" x14ac:dyDescent="0.35">
      <c r="A8" s="58" t="s">
        <v>2122</v>
      </c>
      <c r="B8" s="59" t="s">
        <v>2124</v>
      </c>
      <c r="C8" s="62" t="s">
        <v>2125</v>
      </c>
    </row>
    <row r="9" spans="1:3" ht="21" x14ac:dyDescent="0.35">
      <c r="A9" s="58" t="s">
        <v>2122</v>
      </c>
      <c r="B9" s="59" t="s">
        <v>2123</v>
      </c>
      <c r="C9" s="60" t="s">
        <v>2126</v>
      </c>
    </row>
    <row r="10" spans="1:3" ht="21" x14ac:dyDescent="0.35">
      <c r="A10" s="58" t="s">
        <v>2122</v>
      </c>
      <c r="B10" s="59" t="s">
        <v>2123</v>
      </c>
      <c r="C10" s="60" t="s">
        <v>2127</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66"/>
  <sheetViews>
    <sheetView topLeftCell="A151" zoomScale="65" zoomScaleNormal="65" workbookViewId="0">
      <selection activeCell="B167" sqref="B167"/>
    </sheetView>
  </sheetViews>
  <sheetFormatPr defaultColWidth="10.58203125" defaultRowHeight="15.5" x14ac:dyDescent="0.35"/>
  <cols>
    <col min="1" max="1" width="59.5" customWidth="1"/>
    <col min="2" max="2" width="44.58203125" customWidth="1"/>
  </cols>
  <sheetData>
    <row r="1" spans="1:3" x14ac:dyDescent="0.35">
      <c r="A1" t="s">
        <v>2521</v>
      </c>
      <c r="B1" t="s">
        <v>1169</v>
      </c>
      <c r="C1" t="s">
        <v>2128</v>
      </c>
    </row>
    <row r="2" spans="1:3" x14ac:dyDescent="0.35">
      <c r="A2" t="s">
        <v>2129</v>
      </c>
      <c r="B2" t="s">
        <v>2129</v>
      </c>
      <c r="C2" t="s">
        <v>2130</v>
      </c>
    </row>
    <row r="3" spans="1:3" x14ac:dyDescent="0.35">
      <c r="A3" t="s">
        <v>101</v>
      </c>
      <c r="B3" t="s">
        <v>101</v>
      </c>
      <c r="C3" t="s">
        <v>2131</v>
      </c>
    </row>
    <row r="4" spans="1:3" x14ac:dyDescent="0.35">
      <c r="A4" t="s">
        <v>2132</v>
      </c>
      <c r="B4" t="s">
        <v>2133</v>
      </c>
      <c r="C4" t="s">
        <v>2131</v>
      </c>
    </row>
    <row r="5" spans="1:3" x14ac:dyDescent="0.35">
      <c r="A5" t="s">
        <v>2134</v>
      </c>
      <c r="B5" t="s">
        <v>2135</v>
      </c>
      <c r="C5" t="s">
        <v>2131</v>
      </c>
    </row>
    <row r="6" spans="1:3" x14ac:dyDescent="0.35">
      <c r="A6" t="s">
        <v>2136</v>
      </c>
      <c r="B6" t="s">
        <v>2137</v>
      </c>
      <c r="C6" t="s">
        <v>2131</v>
      </c>
    </row>
    <row r="7" spans="1:3" x14ac:dyDescent="0.35">
      <c r="A7" t="s">
        <v>2138</v>
      </c>
      <c r="B7" t="s">
        <v>2138</v>
      </c>
      <c r="C7" t="s">
        <v>2130</v>
      </c>
    </row>
    <row r="8" spans="1:3" x14ac:dyDescent="0.35">
      <c r="A8" t="s">
        <v>2139</v>
      </c>
      <c r="B8" t="s">
        <v>2140</v>
      </c>
      <c r="C8" t="s">
        <v>2131</v>
      </c>
    </row>
    <row r="9" spans="1:3" x14ac:dyDescent="0.35">
      <c r="A9" t="s">
        <v>2141</v>
      </c>
      <c r="B9" t="s">
        <v>2141</v>
      </c>
      <c r="C9" t="s">
        <v>2130</v>
      </c>
    </row>
    <row r="10" spans="1:3" x14ac:dyDescent="0.35">
      <c r="A10" t="s">
        <v>2142</v>
      </c>
      <c r="B10" t="s">
        <v>2133</v>
      </c>
      <c r="C10" t="s">
        <v>2131</v>
      </c>
    </row>
    <row r="11" spans="1:3" x14ac:dyDescent="0.35">
      <c r="A11" t="s">
        <v>2143</v>
      </c>
      <c r="B11" t="s">
        <v>2144</v>
      </c>
      <c r="C11" t="s">
        <v>2131</v>
      </c>
    </row>
    <row r="12" spans="1:3" x14ac:dyDescent="0.35">
      <c r="A12" t="s">
        <v>2145</v>
      </c>
      <c r="B12" t="s">
        <v>2145</v>
      </c>
      <c r="C12" t="s">
        <v>2131</v>
      </c>
    </row>
    <row r="13" spans="1:3" x14ac:dyDescent="0.35">
      <c r="A13" t="s">
        <v>2146</v>
      </c>
      <c r="B13" t="s">
        <v>2147</v>
      </c>
      <c r="C13" t="s">
        <v>2131</v>
      </c>
    </row>
    <row r="14" spans="1:3" x14ac:dyDescent="0.35">
      <c r="A14" t="s">
        <v>2148</v>
      </c>
      <c r="B14" t="s">
        <v>2149</v>
      </c>
      <c r="C14" t="s">
        <v>2130</v>
      </c>
    </row>
    <row r="15" spans="1:3" x14ac:dyDescent="0.35">
      <c r="A15" t="s">
        <v>2150</v>
      </c>
      <c r="B15" t="s">
        <v>2150</v>
      </c>
      <c r="C15" t="s">
        <v>2131</v>
      </c>
    </row>
    <row r="16" spans="1:3" x14ac:dyDescent="0.35">
      <c r="A16" t="s">
        <v>2151</v>
      </c>
      <c r="B16" t="s">
        <v>2151</v>
      </c>
      <c r="C16" t="s">
        <v>2131</v>
      </c>
    </row>
    <row r="17" spans="1:3" x14ac:dyDescent="0.35">
      <c r="A17" t="s">
        <v>2152</v>
      </c>
      <c r="B17" t="s">
        <v>2152</v>
      </c>
      <c r="C17" t="s">
        <v>2130</v>
      </c>
    </row>
    <row r="18" spans="1:3" x14ac:dyDescent="0.35">
      <c r="A18" t="s">
        <v>2153</v>
      </c>
      <c r="B18" t="s">
        <v>2154</v>
      </c>
      <c r="C18" t="s">
        <v>2130</v>
      </c>
    </row>
    <row r="19" spans="1:3" x14ac:dyDescent="0.35">
      <c r="A19" t="s">
        <v>2155</v>
      </c>
      <c r="B19" t="s">
        <v>2155</v>
      </c>
      <c r="C19" t="s">
        <v>2130</v>
      </c>
    </row>
    <row r="20" spans="1:3" x14ac:dyDescent="0.35">
      <c r="A20" t="s">
        <v>2156</v>
      </c>
      <c r="B20" t="s">
        <v>2157</v>
      </c>
      <c r="C20" t="s">
        <v>2131</v>
      </c>
    </row>
    <row r="21" spans="1:3" x14ac:dyDescent="0.35">
      <c r="A21" t="s">
        <v>2158</v>
      </c>
      <c r="B21" t="s">
        <v>2159</v>
      </c>
      <c r="C21" t="s">
        <v>2160</v>
      </c>
    </row>
    <row r="22" spans="1:3" x14ac:dyDescent="0.35">
      <c r="A22" t="s">
        <v>2161</v>
      </c>
      <c r="B22" t="s">
        <v>2161</v>
      </c>
      <c r="C22" t="s">
        <v>2130</v>
      </c>
    </row>
    <row r="23" spans="1:3" x14ac:dyDescent="0.35">
      <c r="A23" t="s">
        <v>2162</v>
      </c>
      <c r="B23" t="s">
        <v>2162</v>
      </c>
      <c r="C23" t="s">
        <v>2130</v>
      </c>
    </row>
    <row r="24" spans="1:3" x14ac:dyDescent="0.35">
      <c r="A24" t="s">
        <v>2163</v>
      </c>
      <c r="B24" t="s">
        <v>2163</v>
      </c>
      <c r="C24" t="s">
        <v>2130</v>
      </c>
    </row>
    <row r="25" spans="1:3" x14ac:dyDescent="0.35">
      <c r="A25" t="s">
        <v>2164</v>
      </c>
      <c r="B25" t="s">
        <v>2164</v>
      </c>
      <c r="C25" t="s">
        <v>2131</v>
      </c>
    </row>
    <row r="26" spans="1:3" x14ac:dyDescent="0.35">
      <c r="A26" t="s">
        <v>2165</v>
      </c>
      <c r="B26" t="s">
        <v>2165</v>
      </c>
      <c r="C26" t="s">
        <v>2131</v>
      </c>
    </row>
    <row r="27" spans="1:3" x14ac:dyDescent="0.35">
      <c r="A27" t="s">
        <v>2166</v>
      </c>
      <c r="B27" t="s">
        <v>2166</v>
      </c>
      <c r="C27" t="s">
        <v>2130</v>
      </c>
    </row>
    <row r="28" spans="1:3" x14ac:dyDescent="0.35">
      <c r="A28" t="s">
        <v>2167</v>
      </c>
      <c r="B28" t="s">
        <v>2168</v>
      </c>
      <c r="C28" t="s">
        <v>2131</v>
      </c>
    </row>
    <row r="29" spans="1:3" x14ac:dyDescent="0.35">
      <c r="A29" t="s">
        <v>2169</v>
      </c>
      <c r="B29" t="s">
        <v>2170</v>
      </c>
      <c r="C29" t="s">
        <v>2131</v>
      </c>
    </row>
    <row r="30" spans="1:3" x14ac:dyDescent="0.35">
      <c r="A30" t="s">
        <v>2171</v>
      </c>
      <c r="B30" t="s">
        <v>2171</v>
      </c>
      <c r="C30" t="s">
        <v>2130</v>
      </c>
    </row>
    <row r="31" spans="1:3" x14ac:dyDescent="0.35">
      <c r="A31" t="s">
        <v>2172</v>
      </c>
      <c r="B31" t="s">
        <v>2172</v>
      </c>
      <c r="C31" t="s">
        <v>2130</v>
      </c>
    </row>
    <row r="32" spans="1:3" x14ac:dyDescent="0.35">
      <c r="A32" t="s">
        <v>2173</v>
      </c>
      <c r="B32" t="s">
        <v>2174</v>
      </c>
      <c r="C32" t="s">
        <v>2131</v>
      </c>
    </row>
    <row r="33" spans="1:3" x14ac:dyDescent="0.35">
      <c r="A33" t="s">
        <v>2175</v>
      </c>
      <c r="B33" t="s">
        <v>2176</v>
      </c>
      <c r="C33" t="s">
        <v>2130</v>
      </c>
    </row>
    <row r="34" spans="1:3" x14ac:dyDescent="0.35">
      <c r="A34" t="s">
        <v>2177</v>
      </c>
      <c r="B34" t="s">
        <v>2177</v>
      </c>
      <c r="C34" t="s">
        <v>2130</v>
      </c>
    </row>
    <row r="35" spans="1:3" x14ac:dyDescent="0.35">
      <c r="A35" t="s">
        <v>2178</v>
      </c>
      <c r="B35" t="s">
        <v>2178</v>
      </c>
      <c r="C35" t="s">
        <v>2130</v>
      </c>
    </row>
    <row r="36" spans="1:3" x14ac:dyDescent="0.35">
      <c r="A36" t="s">
        <v>2179</v>
      </c>
      <c r="B36" t="s">
        <v>2180</v>
      </c>
      <c r="C36" t="s">
        <v>2130</v>
      </c>
    </row>
    <row r="37" spans="1:3" x14ac:dyDescent="0.35">
      <c r="A37" t="s">
        <v>2181</v>
      </c>
      <c r="B37" t="s">
        <v>2182</v>
      </c>
      <c r="C37" t="s">
        <v>2131</v>
      </c>
    </row>
    <row r="38" spans="1:3" x14ac:dyDescent="0.35">
      <c r="A38" t="s">
        <v>2181</v>
      </c>
      <c r="B38" t="s">
        <v>2181</v>
      </c>
      <c r="C38" t="s">
        <v>2131</v>
      </c>
    </row>
    <row r="39" spans="1:3" x14ac:dyDescent="0.35">
      <c r="A39" t="s">
        <v>2183</v>
      </c>
      <c r="B39" t="s">
        <v>2183</v>
      </c>
      <c r="C39" t="s">
        <v>2131</v>
      </c>
    </row>
    <row r="40" spans="1:3" x14ac:dyDescent="0.35">
      <c r="A40" t="s">
        <v>2184</v>
      </c>
      <c r="B40" t="s">
        <v>2185</v>
      </c>
      <c r="C40" t="s">
        <v>2131</v>
      </c>
    </row>
    <row r="41" spans="1:3" x14ac:dyDescent="0.35">
      <c r="A41" t="s">
        <v>2186</v>
      </c>
      <c r="B41" t="s">
        <v>2187</v>
      </c>
      <c r="C41" t="s">
        <v>2131</v>
      </c>
    </row>
    <row r="42" spans="1:3" x14ac:dyDescent="0.35">
      <c r="A42" t="s">
        <v>2188</v>
      </c>
      <c r="B42" t="s">
        <v>2188</v>
      </c>
      <c r="C42" t="s">
        <v>2131</v>
      </c>
    </row>
    <row r="43" spans="1:3" x14ac:dyDescent="0.35">
      <c r="A43" t="s">
        <v>2189</v>
      </c>
      <c r="B43" t="s">
        <v>2189</v>
      </c>
      <c r="C43" t="s">
        <v>2131</v>
      </c>
    </row>
    <row r="44" spans="1:3" x14ac:dyDescent="0.35">
      <c r="A44" t="s">
        <v>2190</v>
      </c>
      <c r="B44" t="s">
        <v>2190</v>
      </c>
      <c r="C44" t="s">
        <v>2131</v>
      </c>
    </row>
    <row r="45" spans="1:3" x14ac:dyDescent="0.35">
      <c r="A45" t="s">
        <v>2191</v>
      </c>
      <c r="B45" t="s">
        <v>2191</v>
      </c>
      <c r="C45" t="s">
        <v>2130</v>
      </c>
    </row>
    <row r="46" spans="1:3" x14ac:dyDescent="0.35">
      <c r="A46" t="s">
        <v>2192</v>
      </c>
      <c r="B46" t="s">
        <v>2192</v>
      </c>
      <c r="C46" t="s">
        <v>2131</v>
      </c>
    </row>
    <row r="47" spans="1:3" x14ac:dyDescent="0.35">
      <c r="A47" t="s">
        <v>2193</v>
      </c>
      <c r="B47" t="s">
        <v>2193</v>
      </c>
      <c r="C47" t="s">
        <v>2131</v>
      </c>
    </row>
    <row r="48" spans="1:3" x14ac:dyDescent="0.35">
      <c r="A48" t="s">
        <v>2194</v>
      </c>
      <c r="B48" t="s">
        <v>2194</v>
      </c>
      <c r="C48" t="s">
        <v>2131</v>
      </c>
    </row>
    <row r="49" spans="1:3" x14ac:dyDescent="0.35">
      <c r="A49" t="s">
        <v>2195</v>
      </c>
      <c r="B49" t="s">
        <v>2195</v>
      </c>
      <c r="C49" t="s">
        <v>2131</v>
      </c>
    </row>
    <row r="50" spans="1:3" x14ac:dyDescent="0.35">
      <c r="A50" t="s">
        <v>2196</v>
      </c>
      <c r="B50" t="s">
        <v>2196</v>
      </c>
      <c r="C50" t="s">
        <v>2131</v>
      </c>
    </row>
    <row r="51" spans="1:3" x14ac:dyDescent="0.35">
      <c r="A51" t="s">
        <v>2197</v>
      </c>
      <c r="B51" t="s">
        <v>2197</v>
      </c>
      <c r="C51" t="s">
        <v>2131</v>
      </c>
    </row>
    <row r="52" spans="1:3" x14ac:dyDescent="0.35">
      <c r="A52" t="s">
        <v>2198</v>
      </c>
      <c r="B52" t="s">
        <v>2198</v>
      </c>
      <c r="C52" t="s">
        <v>2130</v>
      </c>
    </row>
    <row r="53" spans="1:3" x14ac:dyDescent="0.35">
      <c r="A53" t="s">
        <v>2199</v>
      </c>
      <c r="B53" t="s">
        <v>2199</v>
      </c>
      <c r="C53" t="s">
        <v>2130</v>
      </c>
    </row>
    <row r="54" spans="1:3" x14ac:dyDescent="0.35">
      <c r="A54" t="s">
        <v>2200</v>
      </c>
      <c r="B54" t="s">
        <v>2200</v>
      </c>
      <c r="C54" t="s">
        <v>2130</v>
      </c>
    </row>
    <row r="55" spans="1:3" x14ac:dyDescent="0.35">
      <c r="A55" t="s">
        <v>2201</v>
      </c>
      <c r="B55" t="s">
        <v>2201</v>
      </c>
      <c r="C55" t="s">
        <v>2130</v>
      </c>
    </row>
    <row r="56" spans="1:3" x14ac:dyDescent="0.35">
      <c r="A56" t="s">
        <v>2202</v>
      </c>
      <c r="B56" t="s">
        <v>2202</v>
      </c>
      <c r="C56" t="s">
        <v>2130</v>
      </c>
    </row>
    <row r="57" spans="1:3" x14ac:dyDescent="0.35">
      <c r="A57" t="s">
        <v>2203</v>
      </c>
      <c r="B57" t="s">
        <v>2204</v>
      </c>
      <c r="C57" t="s">
        <v>2130</v>
      </c>
    </row>
    <row r="58" spans="1:3" x14ac:dyDescent="0.35">
      <c r="A58" t="s">
        <v>2205</v>
      </c>
      <c r="B58" t="s">
        <v>2205</v>
      </c>
      <c r="C58" t="s">
        <v>2130</v>
      </c>
    </row>
    <row r="59" spans="1:3" x14ac:dyDescent="0.35">
      <c r="A59" t="s">
        <v>2206</v>
      </c>
      <c r="B59" t="s">
        <v>2207</v>
      </c>
      <c r="C59" t="s">
        <v>2130</v>
      </c>
    </row>
    <row r="60" spans="1:3" x14ac:dyDescent="0.35">
      <c r="A60" t="s">
        <v>2208</v>
      </c>
      <c r="B60" t="s">
        <v>2208</v>
      </c>
      <c r="C60" t="s">
        <v>2130</v>
      </c>
    </row>
    <row r="61" spans="1:3" x14ac:dyDescent="0.35">
      <c r="A61" t="s">
        <v>2209</v>
      </c>
      <c r="B61" t="s">
        <v>2210</v>
      </c>
      <c r="C61" t="s">
        <v>2130</v>
      </c>
    </row>
    <row r="62" spans="1:3" x14ac:dyDescent="0.35">
      <c r="A62" t="s">
        <v>2211</v>
      </c>
      <c r="B62" t="s">
        <v>2211</v>
      </c>
      <c r="C62" t="s">
        <v>2130</v>
      </c>
    </row>
    <row r="63" spans="1:3" x14ac:dyDescent="0.35">
      <c r="A63" t="s">
        <v>2212</v>
      </c>
      <c r="B63" t="s">
        <v>2213</v>
      </c>
      <c r="C63" t="s">
        <v>2130</v>
      </c>
    </row>
    <row r="64" spans="1:3" x14ac:dyDescent="0.35">
      <c r="A64" t="s">
        <v>2214</v>
      </c>
      <c r="B64" t="s">
        <v>2214</v>
      </c>
      <c r="C64" t="s">
        <v>2130</v>
      </c>
    </row>
    <row r="65" spans="1:3" x14ac:dyDescent="0.35">
      <c r="A65" t="s">
        <v>2215</v>
      </c>
      <c r="B65" t="s">
        <v>2215</v>
      </c>
      <c r="C65" t="s">
        <v>2130</v>
      </c>
    </row>
    <row r="66" spans="1:3" x14ac:dyDescent="0.35">
      <c r="A66" t="s">
        <v>2216</v>
      </c>
      <c r="B66" t="s">
        <v>2217</v>
      </c>
      <c r="C66" t="s">
        <v>2130</v>
      </c>
    </row>
    <row r="67" spans="1:3" x14ac:dyDescent="0.35">
      <c r="A67" t="s">
        <v>2218</v>
      </c>
      <c r="B67" t="s">
        <v>2219</v>
      </c>
      <c r="C67" t="s">
        <v>2130</v>
      </c>
    </row>
    <row r="68" spans="1:3" x14ac:dyDescent="0.35">
      <c r="A68" t="s">
        <v>2220</v>
      </c>
      <c r="B68" t="s">
        <v>2220</v>
      </c>
      <c r="C68" t="s">
        <v>2130</v>
      </c>
    </row>
    <row r="69" spans="1:3" x14ac:dyDescent="0.35">
      <c r="A69" t="s">
        <v>2221</v>
      </c>
      <c r="B69" t="s">
        <v>2221</v>
      </c>
      <c r="C69" t="s">
        <v>2131</v>
      </c>
    </row>
    <row r="70" spans="1:3" x14ac:dyDescent="0.35">
      <c r="A70" t="s">
        <v>2222</v>
      </c>
      <c r="B70" t="s">
        <v>2222</v>
      </c>
      <c r="C70" t="s">
        <v>2130</v>
      </c>
    </row>
    <row r="71" spans="1:3" x14ac:dyDescent="0.35">
      <c r="A71" t="s">
        <v>2223</v>
      </c>
      <c r="B71" t="s">
        <v>2223</v>
      </c>
      <c r="C71" t="s">
        <v>2130</v>
      </c>
    </row>
    <row r="72" spans="1:3" x14ac:dyDescent="0.35">
      <c r="A72" t="s">
        <v>2224</v>
      </c>
      <c r="B72" t="s">
        <v>2224</v>
      </c>
      <c r="C72" t="s">
        <v>2130</v>
      </c>
    </row>
    <row r="73" spans="1:3" x14ac:dyDescent="0.35">
      <c r="A73" t="s">
        <v>2225</v>
      </c>
      <c r="B73" t="s">
        <v>2225</v>
      </c>
      <c r="C73" t="s">
        <v>2130</v>
      </c>
    </row>
    <row r="74" spans="1:3" x14ac:dyDescent="0.35">
      <c r="A74" t="s">
        <v>2226</v>
      </c>
      <c r="B74" t="s">
        <v>2226</v>
      </c>
      <c r="C74" t="s">
        <v>2130</v>
      </c>
    </row>
    <row r="75" spans="1:3" x14ac:dyDescent="0.35">
      <c r="A75" t="s">
        <v>2227</v>
      </c>
      <c r="B75" t="s">
        <v>2227</v>
      </c>
      <c r="C75" t="s">
        <v>2130</v>
      </c>
    </row>
    <row r="76" spans="1:3" x14ac:dyDescent="0.35">
      <c r="A76" t="s">
        <v>2228</v>
      </c>
      <c r="B76" t="s">
        <v>2228</v>
      </c>
      <c r="C76" t="s">
        <v>2130</v>
      </c>
    </row>
    <row r="77" spans="1:3" x14ac:dyDescent="0.35">
      <c r="A77" t="s">
        <v>2229</v>
      </c>
      <c r="B77" t="s">
        <v>2230</v>
      </c>
      <c r="C77" t="s">
        <v>2131</v>
      </c>
    </row>
    <row r="78" spans="1:3" x14ac:dyDescent="0.35">
      <c r="A78" t="s">
        <v>2231</v>
      </c>
      <c r="B78" t="s">
        <v>2231</v>
      </c>
      <c r="C78" t="s">
        <v>2130</v>
      </c>
    </row>
    <row r="79" spans="1:3" x14ac:dyDescent="0.35">
      <c r="A79" t="s">
        <v>2232</v>
      </c>
      <c r="B79" t="s">
        <v>2232</v>
      </c>
      <c r="C79" t="s">
        <v>2130</v>
      </c>
    </row>
    <row r="80" spans="1:3" x14ac:dyDescent="0.35">
      <c r="A80" t="s">
        <v>2233</v>
      </c>
      <c r="B80" t="s">
        <v>2234</v>
      </c>
      <c r="C80" t="s">
        <v>2131</v>
      </c>
    </row>
    <row r="81" spans="1:3" x14ac:dyDescent="0.35">
      <c r="A81" t="s">
        <v>2235</v>
      </c>
      <c r="B81" t="s">
        <v>2235</v>
      </c>
      <c r="C81" t="s">
        <v>2130</v>
      </c>
    </row>
    <row r="82" spans="1:3" x14ac:dyDescent="0.35">
      <c r="A82" t="s">
        <v>2236</v>
      </c>
      <c r="B82" t="s">
        <v>2237</v>
      </c>
      <c r="C82" t="s">
        <v>2131</v>
      </c>
    </row>
    <row r="83" spans="1:3" x14ac:dyDescent="0.35">
      <c r="A83" t="s">
        <v>2238</v>
      </c>
      <c r="B83" t="s">
        <v>2238</v>
      </c>
      <c r="C83" t="s">
        <v>2130</v>
      </c>
    </row>
    <row r="84" spans="1:3" x14ac:dyDescent="0.35">
      <c r="A84" t="s">
        <v>2239</v>
      </c>
      <c r="B84" t="s">
        <v>2239</v>
      </c>
      <c r="C84" t="s">
        <v>2130</v>
      </c>
    </row>
    <row r="85" spans="1:3" x14ac:dyDescent="0.35">
      <c r="A85" t="s">
        <v>2240</v>
      </c>
      <c r="B85" t="s">
        <v>2240</v>
      </c>
      <c r="C85" t="s">
        <v>2130</v>
      </c>
    </row>
    <row r="86" spans="1:3" x14ac:dyDescent="0.35">
      <c r="A86" t="s">
        <v>2241</v>
      </c>
      <c r="B86" t="s">
        <v>2241</v>
      </c>
      <c r="C86" t="s">
        <v>2131</v>
      </c>
    </row>
    <row r="87" spans="1:3" x14ac:dyDescent="0.35">
      <c r="A87" t="s">
        <v>2242</v>
      </c>
      <c r="B87" t="s">
        <v>2243</v>
      </c>
      <c r="C87" t="s">
        <v>2131</v>
      </c>
    </row>
    <row r="88" spans="1:3" x14ac:dyDescent="0.35">
      <c r="A88" t="s">
        <v>2244</v>
      </c>
      <c r="B88" t="s">
        <v>2245</v>
      </c>
      <c r="C88" t="s">
        <v>2131</v>
      </c>
    </row>
    <row r="89" spans="1:3" x14ac:dyDescent="0.35">
      <c r="A89" t="s">
        <v>2246</v>
      </c>
      <c r="B89" t="s">
        <v>2247</v>
      </c>
      <c r="C89" t="s">
        <v>2131</v>
      </c>
    </row>
    <row r="90" spans="1:3" x14ac:dyDescent="0.35">
      <c r="A90" t="s">
        <v>2248</v>
      </c>
      <c r="B90" t="s">
        <v>2248</v>
      </c>
      <c r="C90" t="s">
        <v>2131</v>
      </c>
    </row>
    <row r="91" spans="1:3" x14ac:dyDescent="0.35">
      <c r="A91" t="s">
        <v>2249</v>
      </c>
      <c r="B91" t="s">
        <v>2250</v>
      </c>
      <c r="C91" t="s">
        <v>2131</v>
      </c>
    </row>
    <row r="92" spans="1:3" x14ac:dyDescent="0.35">
      <c r="A92" t="s">
        <v>2251</v>
      </c>
      <c r="B92" t="s">
        <v>2251</v>
      </c>
      <c r="C92" t="s">
        <v>2131</v>
      </c>
    </row>
    <row r="93" spans="1:3" x14ac:dyDescent="0.35">
      <c r="A93" t="s">
        <v>2252</v>
      </c>
      <c r="B93" t="s">
        <v>2252</v>
      </c>
      <c r="C93" t="s">
        <v>2131</v>
      </c>
    </row>
    <row r="94" spans="1:3" x14ac:dyDescent="0.35">
      <c r="A94" t="s">
        <v>2253</v>
      </c>
      <c r="B94" t="s">
        <v>2253</v>
      </c>
      <c r="C94" t="s">
        <v>2130</v>
      </c>
    </row>
    <row r="95" spans="1:3" x14ac:dyDescent="0.35">
      <c r="A95" t="s">
        <v>2254</v>
      </c>
      <c r="B95" t="s">
        <v>2254</v>
      </c>
      <c r="C95" t="s">
        <v>2130</v>
      </c>
    </row>
    <row r="96" spans="1:3" x14ac:dyDescent="0.35">
      <c r="A96" t="s">
        <v>2255</v>
      </c>
      <c r="B96" t="s">
        <v>2256</v>
      </c>
      <c r="C96" t="s">
        <v>2130</v>
      </c>
    </row>
    <row r="97" spans="1:3" x14ac:dyDescent="0.35">
      <c r="A97" t="s">
        <v>2257</v>
      </c>
      <c r="B97" t="s">
        <v>2257</v>
      </c>
      <c r="C97" t="s">
        <v>2130</v>
      </c>
    </row>
    <row r="98" spans="1:3" x14ac:dyDescent="0.35">
      <c r="A98" t="s">
        <v>2258</v>
      </c>
      <c r="B98" t="s">
        <v>2258</v>
      </c>
      <c r="C98" t="s">
        <v>2130</v>
      </c>
    </row>
    <row r="99" spans="1:3" x14ac:dyDescent="0.35">
      <c r="A99" t="s">
        <v>2259</v>
      </c>
      <c r="B99" t="s">
        <v>2259</v>
      </c>
      <c r="C99" t="s">
        <v>2130</v>
      </c>
    </row>
    <row r="100" spans="1:3" x14ac:dyDescent="0.35">
      <c r="A100" t="s">
        <v>2260</v>
      </c>
      <c r="B100" t="s">
        <v>2260</v>
      </c>
      <c r="C100" t="s">
        <v>2131</v>
      </c>
    </row>
    <row r="101" spans="1:3" x14ac:dyDescent="0.35">
      <c r="A101" t="s">
        <v>2261</v>
      </c>
      <c r="B101" t="s">
        <v>2261</v>
      </c>
      <c r="C101" t="s">
        <v>2131</v>
      </c>
    </row>
    <row r="102" spans="1:3" x14ac:dyDescent="0.35">
      <c r="A102" t="s">
        <v>2262</v>
      </c>
      <c r="B102" t="s">
        <v>2262</v>
      </c>
      <c r="C102" t="s">
        <v>2131</v>
      </c>
    </row>
    <row r="103" spans="1:3" x14ac:dyDescent="0.35">
      <c r="A103" t="s">
        <v>2263</v>
      </c>
      <c r="B103" t="s">
        <v>2263</v>
      </c>
      <c r="C103" t="s">
        <v>2131</v>
      </c>
    </row>
    <row r="104" spans="1:3" x14ac:dyDescent="0.35">
      <c r="A104" t="s">
        <v>2264</v>
      </c>
      <c r="B104" t="s">
        <v>2265</v>
      </c>
      <c r="C104" t="s">
        <v>2130</v>
      </c>
    </row>
    <row r="105" spans="1:3" x14ac:dyDescent="0.35">
      <c r="A105" t="s">
        <v>2266</v>
      </c>
      <c r="B105" t="s">
        <v>2266</v>
      </c>
      <c r="C105" t="s">
        <v>2130</v>
      </c>
    </row>
    <row r="106" spans="1:3" x14ac:dyDescent="0.35">
      <c r="A106" t="s">
        <v>2267</v>
      </c>
      <c r="B106" t="s">
        <v>2267</v>
      </c>
      <c r="C106" t="s">
        <v>2130</v>
      </c>
    </row>
    <row r="107" spans="1:3" x14ac:dyDescent="0.35">
      <c r="A107" t="s">
        <v>2268</v>
      </c>
      <c r="B107" t="s">
        <v>2268</v>
      </c>
      <c r="C107" t="s">
        <v>2131</v>
      </c>
    </row>
    <row r="108" spans="1:3" x14ac:dyDescent="0.35">
      <c r="A108" t="s">
        <v>2269</v>
      </c>
      <c r="B108" t="s">
        <v>2269</v>
      </c>
      <c r="C108" t="s">
        <v>2131</v>
      </c>
    </row>
    <row r="109" spans="1:3" x14ac:dyDescent="0.35">
      <c r="A109" t="s">
        <v>2270</v>
      </c>
      <c r="B109" t="s">
        <v>2271</v>
      </c>
      <c r="C109" t="s">
        <v>2130</v>
      </c>
    </row>
    <row r="110" spans="1:3" x14ac:dyDescent="0.35">
      <c r="A110" t="s">
        <v>2272</v>
      </c>
      <c r="B110" t="s">
        <v>2273</v>
      </c>
      <c r="C110" t="s">
        <v>2130</v>
      </c>
    </row>
    <row r="111" spans="1:3" x14ac:dyDescent="0.35">
      <c r="A111" t="s">
        <v>2274</v>
      </c>
      <c r="B111" t="s">
        <v>2275</v>
      </c>
      <c r="C111" t="s">
        <v>2130</v>
      </c>
    </row>
    <row r="112" spans="1:3" x14ac:dyDescent="0.35">
      <c r="A112" t="s">
        <v>2720</v>
      </c>
      <c r="B112" t="s">
        <v>2276</v>
      </c>
      <c r="C112" t="s">
        <v>2160</v>
      </c>
    </row>
    <row r="113" spans="1:3" x14ac:dyDescent="0.35">
      <c r="A113" t="s">
        <v>2277</v>
      </c>
      <c r="B113" t="s">
        <v>2278</v>
      </c>
      <c r="C113" t="s">
        <v>2160</v>
      </c>
    </row>
    <row r="114" spans="1:3" x14ac:dyDescent="0.35">
      <c r="A114" t="s">
        <v>2279</v>
      </c>
      <c r="B114" t="s">
        <v>2280</v>
      </c>
      <c r="C114" t="s">
        <v>2131</v>
      </c>
    </row>
    <row r="115" spans="1:3" x14ac:dyDescent="0.35">
      <c r="A115" t="s">
        <v>2281</v>
      </c>
      <c r="B115" t="s">
        <v>2281</v>
      </c>
      <c r="C115" t="s">
        <v>2160</v>
      </c>
    </row>
    <row r="116" spans="1:3" x14ac:dyDescent="0.35">
      <c r="A116" t="s">
        <v>2282</v>
      </c>
      <c r="B116" t="s">
        <v>2282</v>
      </c>
      <c r="C116" t="s">
        <v>2160</v>
      </c>
    </row>
    <row r="117" spans="1:3" x14ac:dyDescent="0.35">
      <c r="A117" t="s">
        <v>2283</v>
      </c>
      <c r="B117" t="s">
        <v>2283</v>
      </c>
      <c r="C117" t="s">
        <v>2131</v>
      </c>
    </row>
    <row r="118" spans="1:3" x14ac:dyDescent="0.35">
      <c r="A118" t="s">
        <v>2284</v>
      </c>
      <c r="B118" t="s">
        <v>2284</v>
      </c>
      <c r="C118" t="s">
        <v>2131</v>
      </c>
    </row>
    <row r="119" spans="1:3" x14ac:dyDescent="0.35">
      <c r="A119" t="s">
        <v>2285</v>
      </c>
      <c r="B119" t="s">
        <v>2285</v>
      </c>
      <c r="C119" t="s">
        <v>2130</v>
      </c>
    </row>
    <row r="120" spans="1:3" x14ac:dyDescent="0.35">
      <c r="A120" t="s">
        <v>2286</v>
      </c>
      <c r="B120" t="s">
        <v>2286</v>
      </c>
      <c r="C120" t="s">
        <v>2130</v>
      </c>
    </row>
    <row r="121" spans="1:3" x14ac:dyDescent="0.35">
      <c r="A121" t="s">
        <v>2287</v>
      </c>
      <c r="B121" t="s">
        <v>2287</v>
      </c>
      <c r="C121" t="s">
        <v>2130</v>
      </c>
    </row>
    <row r="122" spans="1:3" x14ac:dyDescent="0.35">
      <c r="A122" t="s">
        <v>2288</v>
      </c>
      <c r="B122" t="s">
        <v>2288</v>
      </c>
      <c r="C122" t="s">
        <v>2130</v>
      </c>
    </row>
    <row r="123" spans="1:3" x14ac:dyDescent="0.35">
      <c r="A123" t="s">
        <v>2289</v>
      </c>
      <c r="B123" t="s">
        <v>2289</v>
      </c>
      <c r="C123" t="s">
        <v>2131</v>
      </c>
    </row>
    <row r="124" spans="1:3" x14ac:dyDescent="0.35">
      <c r="A124" t="s">
        <v>2290</v>
      </c>
      <c r="B124" t="s">
        <v>2290</v>
      </c>
      <c r="C124" t="s">
        <v>2131</v>
      </c>
    </row>
    <row r="125" spans="1:3" x14ac:dyDescent="0.35">
      <c r="A125" t="s">
        <v>2291</v>
      </c>
      <c r="B125" t="s">
        <v>2291</v>
      </c>
      <c r="C125" t="s">
        <v>2131</v>
      </c>
    </row>
    <row r="126" spans="1:3" x14ac:dyDescent="0.35">
      <c r="A126" t="s">
        <v>2292</v>
      </c>
      <c r="B126" t="s">
        <v>2293</v>
      </c>
      <c r="C126" t="s">
        <v>2131</v>
      </c>
    </row>
    <row r="127" spans="1:3" x14ac:dyDescent="0.35">
      <c r="A127" t="s">
        <v>2294</v>
      </c>
      <c r="B127" t="s">
        <v>2294</v>
      </c>
      <c r="C127" t="s">
        <v>2130</v>
      </c>
    </row>
    <row r="128" spans="1:3" x14ac:dyDescent="0.35">
      <c r="A128" t="s">
        <v>2295</v>
      </c>
      <c r="B128" t="s">
        <v>2295</v>
      </c>
      <c r="C128" t="s">
        <v>2131</v>
      </c>
    </row>
    <row r="129" spans="1:3" x14ac:dyDescent="0.35">
      <c r="A129" t="s">
        <v>2296</v>
      </c>
      <c r="B129" t="s">
        <v>2297</v>
      </c>
      <c r="C129" t="s">
        <v>2131</v>
      </c>
    </row>
    <row r="130" spans="1:3" x14ac:dyDescent="0.35">
      <c r="A130" t="s">
        <v>2298</v>
      </c>
      <c r="B130" t="s">
        <v>2298</v>
      </c>
      <c r="C130" t="s">
        <v>2130</v>
      </c>
    </row>
    <row r="131" spans="1:3" x14ac:dyDescent="0.35">
      <c r="A131" t="s">
        <v>2299</v>
      </c>
      <c r="B131" t="s">
        <v>2299</v>
      </c>
      <c r="C131" t="s">
        <v>2130</v>
      </c>
    </row>
    <row r="132" spans="1:3" x14ac:dyDescent="0.35">
      <c r="A132" t="s">
        <v>2300</v>
      </c>
      <c r="B132" t="s">
        <v>2300</v>
      </c>
      <c r="C132" t="s">
        <v>2130</v>
      </c>
    </row>
    <row r="133" spans="1:3" x14ac:dyDescent="0.35">
      <c r="A133" t="s">
        <v>2301</v>
      </c>
      <c r="B133" t="s">
        <v>2301</v>
      </c>
      <c r="C133" t="s">
        <v>2130</v>
      </c>
    </row>
    <row r="134" spans="1:3" x14ac:dyDescent="0.35">
      <c r="A134" t="s">
        <v>2302</v>
      </c>
      <c r="B134" t="s">
        <v>2303</v>
      </c>
      <c r="C134" t="s">
        <v>2160</v>
      </c>
    </row>
    <row r="135" spans="1:3" x14ac:dyDescent="0.35">
      <c r="A135" t="s">
        <v>2304</v>
      </c>
      <c r="B135" t="s">
        <v>2304</v>
      </c>
      <c r="C135" t="s">
        <v>2130</v>
      </c>
    </row>
    <row r="136" spans="1:3" x14ac:dyDescent="0.35">
      <c r="A136" t="s">
        <v>2305</v>
      </c>
      <c r="B136" t="s">
        <v>2305</v>
      </c>
      <c r="C136" t="s">
        <v>2160</v>
      </c>
    </row>
    <row r="137" spans="1:3" x14ac:dyDescent="0.35">
      <c r="A137" t="s">
        <v>2306</v>
      </c>
      <c r="B137" t="s">
        <v>2307</v>
      </c>
      <c r="C137" t="s">
        <v>2131</v>
      </c>
    </row>
    <row r="138" spans="1:3" x14ac:dyDescent="0.35">
      <c r="A138" t="s">
        <v>2308</v>
      </c>
      <c r="B138" t="s">
        <v>2309</v>
      </c>
      <c r="C138" t="s">
        <v>2160</v>
      </c>
    </row>
    <row r="139" spans="1:3" x14ac:dyDescent="0.35">
      <c r="A139" t="s">
        <v>2310</v>
      </c>
      <c r="B139" t="s">
        <v>2311</v>
      </c>
      <c r="C139" t="s">
        <v>2160</v>
      </c>
    </row>
    <row r="140" spans="1:3" x14ac:dyDescent="0.35">
      <c r="A140" t="s">
        <v>2312</v>
      </c>
      <c r="B140" t="s">
        <v>2313</v>
      </c>
      <c r="C140" t="s">
        <v>2160</v>
      </c>
    </row>
    <row r="141" spans="1:3" x14ac:dyDescent="0.35">
      <c r="A141" t="s">
        <v>2314</v>
      </c>
      <c r="B141" t="s">
        <v>2315</v>
      </c>
      <c r="C141" t="s">
        <v>2160</v>
      </c>
    </row>
    <row r="142" spans="1:3" x14ac:dyDescent="0.35">
      <c r="A142" t="s">
        <v>2316</v>
      </c>
      <c r="B142" t="s">
        <v>2317</v>
      </c>
      <c r="C142" t="s">
        <v>2160</v>
      </c>
    </row>
    <row r="143" spans="1:3" x14ac:dyDescent="0.35">
      <c r="A143" t="s">
        <v>2318</v>
      </c>
      <c r="B143" t="s">
        <v>2319</v>
      </c>
      <c r="C143" t="s">
        <v>2160</v>
      </c>
    </row>
    <row r="144" spans="1:3" x14ac:dyDescent="0.35">
      <c r="A144" t="s">
        <v>2320</v>
      </c>
      <c r="B144" t="s">
        <v>2321</v>
      </c>
      <c r="C144" t="s">
        <v>2160</v>
      </c>
    </row>
    <row r="145" spans="1:3" x14ac:dyDescent="0.35">
      <c r="A145" t="s">
        <v>2322</v>
      </c>
      <c r="B145" t="s">
        <v>2323</v>
      </c>
      <c r="C145" t="s">
        <v>2160</v>
      </c>
    </row>
    <row r="146" spans="1:3" x14ac:dyDescent="0.35">
      <c r="A146" t="s">
        <v>2324</v>
      </c>
      <c r="B146" t="s">
        <v>2325</v>
      </c>
      <c r="C146" t="s">
        <v>2160</v>
      </c>
    </row>
    <row r="147" spans="1:3" x14ac:dyDescent="0.35">
      <c r="A147" t="s">
        <v>2326</v>
      </c>
      <c r="B147" t="s">
        <v>2326</v>
      </c>
      <c r="C147" t="s">
        <v>2130</v>
      </c>
    </row>
    <row r="148" spans="1:3" x14ac:dyDescent="0.35">
      <c r="A148" t="s">
        <v>2327</v>
      </c>
      <c r="B148" t="s">
        <v>2328</v>
      </c>
      <c r="C148" t="s">
        <v>2131</v>
      </c>
    </row>
    <row r="149" spans="1:3" x14ac:dyDescent="0.35">
      <c r="A149" t="s">
        <v>2329</v>
      </c>
      <c r="B149" t="s">
        <v>2329</v>
      </c>
      <c r="C149" t="s">
        <v>2131</v>
      </c>
    </row>
    <row r="150" spans="1:3" x14ac:dyDescent="0.35">
      <c r="A150" t="s">
        <v>2330</v>
      </c>
      <c r="B150" t="s">
        <v>2330</v>
      </c>
      <c r="C150" t="s">
        <v>2131</v>
      </c>
    </row>
    <row r="151" spans="1:3" x14ac:dyDescent="0.35">
      <c r="A151" t="s">
        <v>2331</v>
      </c>
      <c r="B151" t="s">
        <v>2331</v>
      </c>
      <c r="C151" t="s">
        <v>2130</v>
      </c>
    </row>
    <row r="152" spans="1:3" x14ac:dyDescent="0.35">
      <c r="A152" t="s">
        <v>2332</v>
      </c>
      <c r="B152" t="s">
        <v>2332</v>
      </c>
      <c r="C152" t="s">
        <v>2131</v>
      </c>
    </row>
    <row r="153" spans="1:3" x14ac:dyDescent="0.35">
      <c r="A153" t="s">
        <v>2333</v>
      </c>
      <c r="B153" t="s">
        <v>2333</v>
      </c>
      <c r="C153" t="s">
        <v>2131</v>
      </c>
    </row>
    <row r="154" spans="1:3" x14ac:dyDescent="0.35">
      <c r="A154" t="s">
        <v>2334</v>
      </c>
      <c r="B154" t="s">
        <v>2335</v>
      </c>
      <c r="C154" t="s">
        <v>2131</v>
      </c>
    </row>
    <row r="155" spans="1:3" x14ac:dyDescent="0.35">
      <c r="A155" t="s">
        <v>2336</v>
      </c>
      <c r="B155" t="s">
        <v>2337</v>
      </c>
      <c r="C155" t="s">
        <v>2131</v>
      </c>
    </row>
    <row r="156" spans="1:3" x14ac:dyDescent="0.35">
      <c r="A156" t="s">
        <v>2338</v>
      </c>
      <c r="B156" t="s">
        <v>2338</v>
      </c>
      <c r="C156" t="s">
        <v>2130</v>
      </c>
    </row>
    <row r="157" spans="1:3" x14ac:dyDescent="0.35">
      <c r="A157" t="s">
        <v>2339</v>
      </c>
      <c r="B157" t="s">
        <v>2340</v>
      </c>
      <c r="C157" t="s">
        <v>2130</v>
      </c>
    </row>
    <row r="158" spans="1:3" x14ac:dyDescent="0.35">
      <c r="A158" s="148" t="s">
        <v>2341</v>
      </c>
      <c r="B158" t="s">
        <v>2342</v>
      </c>
      <c r="C158" t="s">
        <v>2130</v>
      </c>
    </row>
    <row r="159" spans="1:3" x14ac:dyDescent="0.35">
      <c r="A159" t="s">
        <v>2343</v>
      </c>
      <c r="B159" t="s">
        <v>2343</v>
      </c>
      <c r="C159" t="s">
        <v>2130</v>
      </c>
    </row>
    <row r="160" spans="1:3" x14ac:dyDescent="0.35">
      <c r="A160" t="s">
        <v>2344</v>
      </c>
      <c r="B160" t="s">
        <v>2344</v>
      </c>
      <c r="C160" t="s">
        <v>2160</v>
      </c>
    </row>
    <row r="161" spans="1:3" x14ac:dyDescent="0.35">
      <c r="A161" t="s">
        <v>2345</v>
      </c>
      <c r="B161" t="s">
        <v>2345</v>
      </c>
      <c r="C161" t="s">
        <v>2130</v>
      </c>
    </row>
    <row r="162" spans="1:3" x14ac:dyDescent="0.35">
      <c r="A162" t="s">
        <v>2522</v>
      </c>
      <c r="B162" t="s">
        <v>2522</v>
      </c>
      <c r="C162" t="s">
        <v>2160</v>
      </c>
    </row>
    <row r="163" spans="1:3" x14ac:dyDescent="0.35">
      <c r="A163" t="s">
        <v>2523</v>
      </c>
      <c r="B163" t="s">
        <v>2523</v>
      </c>
      <c r="C163" t="s">
        <v>2130</v>
      </c>
    </row>
    <row r="164" spans="1:3" x14ac:dyDescent="0.35">
      <c r="A164" t="s">
        <v>2704</v>
      </c>
      <c r="B164" t="s">
        <v>2704</v>
      </c>
      <c r="C164" t="s">
        <v>2130</v>
      </c>
    </row>
    <row r="165" spans="1:3" x14ac:dyDescent="0.35">
      <c r="A165" t="s">
        <v>2811</v>
      </c>
      <c r="B165" t="s">
        <v>2812</v>
      </c>
      <c r="C165" t="s">
        <v>2131</v>
      </c>
    </row>
    <row r="166" spans="1:3" x14ac:dyDescent="0.35">
      <c r="A166" s="148" t="s">
        <v>2799</v>
      </c>
      <c r="B166" t="s">
        <v>3112</v>
      </c>
    </row>
  </sheetData>
  <dataValidations count="1">
    <dataValidation allowBlank="1" showErrorMessage="1" errorTitle="Organización no válida" error="Debe seleccionar uno de los valores del listado desplegable de organizaciones._x000a_Si su proyecto está fuera del HRP y la organización no aparece, consulte en las instrucciones cómo crear una nueva organización." sqref="A158 A166" xr:uid="{B1433BBE-D3F3-4AC3-BC22-5FF2D39B3522}"/>
  </dataValidations>
  <pageMargins left="0.7" right="0.7" top="0.75" bottom="0.75" header="0.511811023622047" footer="0.511811023622047"/>
  <pageSetup orientation="portrait"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E11"/>
  <sheetViews>
    <sheetView zoomScale="65" zoomScaleNormal="65" workbookViewId="0">
      <selection activeCell="E6" sqref="E6"/>
    </sheetView>
  </sheetViews>
  <sheetFormatPr defaultColWidth="10.58203125" defaultRowHeight="15.5" x14ac:dyDescent="0.35"/>
  <cols>
    <col min="1" max="1" width="40.5" customWidth="1"/>
    <col min="2" max="2" width="3.33203125" customWidth="1"/>
    <col min="3" max="3" width="12.58203125" customWidth="1"/>
    <col min="4" max="4" width="3" customWidth="1"/>
    <col min="5" max="5" width="46.33203125" customWidth="1"/>
  </cols>
  <sheetData>
    <row r="2" spans="1:5" x14ac:dyDescent="0.35">
      <c r="A2" t="s">
        <v>2346</v>
      </c>
      <c r="C2" t="s">
        <v>2347</v>
      </c>
      <c r="E2" t="s">
        <v>2348</v>
      </c>
    </row>
    <row r="3" spans="1:5" x14ac:dyDescent="0.35">
      <c r="A3" t="s">
        <v>2349</v>
      </c>
      <c r="C3" t="s">
        <v>2350</v>
      </c>
      <c r="E3" t="s">
        <v>2351</v>
      </c>
    </row>
    <row r="4" spans="1:5" x14ac:dyDescent="0.35">
      <c r="A4" t="s">
        <v>2352</v>
      </c>
      <c r="C4" t="s">
        <v>2353</v>
      </c>
      <c r="E4" t="s">
        <v>2354</v>
      </c>
    </row>
    <row r="5" spans="1:5" x14ac:dyDescent="0.35">
      <c r="A5" t="s">
        <v>2355</v>
      </c>
      <c r="C5" t="s">
        <v>2356</v>
      </c>
      <c r="E5" t="s">
        <v>2357</v>
      </c>
    </row>
    <row r="6" spans="1:5" x14ac:dyDescent="0.35">
      <c r="A6" t="s">
        <v>2358</v>
      </c>
      <c r="E6" t="s">
        <v>2359</v>
      </c>
    </row>
    <row r="7" spans="1:5" x14ac:dyDescent="0.35">
      <c r="A7" t="s">
        <v>2360</v>
      </c>
      <c r="E7" t="s">
        <v>2361</v>
      </c>
    </row>
    <row r="8" spans="1:5" x14ac:dyDescent="0.35">
      <c r="A8" t="s">
        <v>2362</v>
      </c>
      <c r="E8" t="s">
        <v>2363</v>
      </c>
    </row>
    <row r="9" spans="1:5" x14ac:dyDescent="0.35">
      <c r="A9" t="s">
        <v>2364</v>
      </c>
    </row>
    <row r="10" spans="1:5" x14ac:dyDescent="0.35">
      <c r="A10" t="s">
        <v>2365</v>
      </c>
    </row>
    <row r="11" spans="1:5" x14ac:dyDescent="0.35">
      <c r="A11" t="s">
        <v>2366</v>
      </c>
    </row>
  </sheetData>
  <pageMargins left="0.7" right="0.7" top="0.75" bottom="0.75" header="0.511811023622047" footer="0.511811023622047"/>
  <pageSetup orientation="portrait" horizontalDpi="300" verticalDpi="300"/>
  <tableParts count="3">
    <tablePart r:id="rId1"/>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XEZ320"/>
  <sheetViews>
    <sheetView tabSelected="1" zoomScale="110" zoomScaleNormal="110" zoomScalePageLayoutView="80" workbookViewId="0">
      <pane xSplit="1" ySplit="3" topLeftCell="B247" activePane="bottomRight" state="frozen"/>
      <selection pane="topRight" activeCell="B1" sqref="B1"/>
      <selection pane="bottomLeft" activeCell="A5" sqref="A5"/>
      <selection pane="bottomRight" activeCell="A285" sqref="A285"/>
    </sheetView>
  </sheetViews>
  <sheetFormatPr defaultColWidth="0" defaultRowHeight="15.75" customHeight="1" x14ac:dyDescent="0.35"/>
  <cols>
    <col min="1" max="1" width="20.5" customWidth="1"/>
    <col min="2" max="3" width="32" customWidth="1"/>
    <col min="4" max="4" width="29.08203125" style="7" customWidth="1"/>
    <col min="5" max="5" width="34.58203125" style="7" customWidth="1"/>
    <col min="6" max="6" width="45.08203125" style="7" customWidth="1"/>
    <col min="7" max="7" width="54.08203125" style="65" customWidth="1"/>
    <col min="8" max="8" width="29" style="65" customWidth="1"/>
    <col min="9" max="9" width="25.08203125" customWidth="1"/>
    <col min="10" max="10" width="9" customWidth="1"/>
    <col min="11" max="11" width="18.08203125" customWidth="1"/>
    <col min="12" max="12" width="21.08203125" customWidth="1"/>
    <col min="13" max="13" width="20.83203125" customWidth="1"/>
    <col min="14" max="14" width="19.08203125" style="29" customWidth="1"/>
    <col min="15" max="15" width="18.08203125" style="29" bestFit="1" customWidth="1"/>
    <col min="17" max="17" width="12.08203125" customWidth="1"/>
    <col min="18" max="18" width="11.83203125" customWidth="1"/>
    <col min="19" max="19" width="11.08203125" customWidth="1"/>
    <col min="20" max="20" width="11" customWidth="1"/>
    <col min="21" max="21" width="15.08203125" style="29" customWidth="1"/>
    <col min="22" max="22" width="11.5" style="29" customWidth="1"/>
    <col min="23" max="23" width="12.58203125" style="207" customWidth="1"/>
    <col min="24" max="24" width="14.08203125" customWidth="1"/>
    <col min="25" max="25" width="15.58203125" customWidth="1"/>
    <col min="26" max="29" width="11.58203125" customWidth="1"/>
    <col min="30" max="30" width="17.58203125" style="7" customWidth="1"/>
    <col min="31" max="33" width="14" style="29" customWidth="1"/>
    <col min="34" max="34" width="14" customWidth="1"/>
    <col min="35" max="35" width="21.33203125" customWidth="1"/>
    <col min="36" max="36" width="10.83203125" customWidth="1"/>
    <col min="37" max="37" width="8.5" customWidth="1"/>
    <col min="38" max="38" width="9.33203125" customWidth="1"/>
    <col min="39" max="39" width="9.58203125" customWidth="1"/>
    <col min="40" max="40" width="9.08203125" customWidth="1"/>
    <col min="41" max="41" width="11.58203125" customWidth="1"/>
    <col min="42" max="42" width="34.08203125" bestFit="1" customWidth="1"/>
    <col min="43" max="44" width="12.08203125" customWidth="1"/>
    <col min="45" max="45" width="15.08203125" customWidth="1"/>
    <col min="46" max="46" width="45.5" customWidth="1"/>
    <col min="47" max="47" width="53.5" customWidth="1"/>
    <col min="48" max="48" width="15.58203125" customWidth="1"/>
    <col min="49" max="49" width="17.5" customWidth="1"/>
    <col min="50" max="50" width="20.5" customWidth="1"/>
    <col min="51" max="51" width="21.5" customWidth="1"/>
    <col min="52" max="52" width="22.58203125" customWidth="1"/>
    <col min="53" max="53" width="22.08203125" customWidth="1"/>
    <col min="54" max="54" width="18.08203125" customWidth="1"/>
    <col min="55" max="55" width="17.08203125" customWidth="1"/>
    <col min="56" max="56" width="20" customWidth="1"/>
    <col min="57" max="57" width="22" customWidth="1"/>
    <col min="58" max="58" width="19.08203125" customWidth="1"/>
    <col min="59" max="59" width="13.5" customWidth="1"/>
    <col min="60" max="60" width="5.33203125" customWidth="1"/>
    <col min="61" max="61" width="4.08203125" customWidth="1"/>
    <col min="62" max="62" width="0.58203125" customWidth="1"/>
    <col min="63" max="63" width="3.08203125" hidden="1" customWidth="1"/>
    <col min="64" max="64" width="2.58203125" hidden="1" customWidth="1"/>
    <col min="65" max="65" width="1.58203125" hidden="1" customWidth="1"/>
    <col min="66" max="66" width="2" hidden="1" customWidth="1"/>
    <col min="67" max="67" width="1.58203125" hidden="1" customWidth="1"/>
    <col min="68" max="68" width="1.83203125" hidden="1" customWidth="1"/>
    <col min="69" max="69" width="1.33203125" hidden="1" customWidth="1"/>
    <col min="70" max="70" width="1.83203125" hidden="1" customWidth="1"/>
    <col min="71" max="74" width="2.08203125" hidden="1" customWidth="1"/>
    <col min="75" max="75" width="1.58203125" hidden="1" customWidth="1"/>
    <col min="76" max="76" width="1.83203125" hidden="1" customWidth="1"/>
    <col min="77" max="77" width="1.33203125" hidden="1" customWidth="1"/>
    <col min="78" max="78" width="1.83203125" hidden="1" customWidth="1"/>
    <col min="79" max="82" width="2.08203125" hidden="1" customWidth="1"/>
    <col min="83" max="83" width="1.33203125" hidden="1" customWidth="1"/>
    <col min="84" max="84" width="1.83203125" hidden="1" customWidth="1"/>
    <col min="85" max="89" width="2.08203125" hidden="1" customWidth="1"/>
    <col min="90" max="16364" width="10.58203125" hidden="1"/>
    <col min="16365" max="16365" width="2.08203125" hidden="1"/>
    <col min="16368" max="16368" width="3.08203125" hidden="1"/>
    <col min="16369" max="16369" width="2.58203125" hidden="1"/>
    <col min="16370" max="16370" width="1.58203125" hidden="1"/>
    <col min="16371" max="16371" width="2" hidden="1"/>
    <col min="16372" max="16372" width="1.58203125" hidden="1"/>
    <col min="16373" max="16373" width="1.83203125" hidden="1"/>
    <col min="16374" max="16374" width="1.33203125" hidden="1"/>
    <col min="16375" max="16375" width="1.83203125" hidden="1"/>
    <col min="16376" max="16379" width="2.08203125" hidden="1"/>
    <col min="16380" max="16380" width="1.58203125" hidden="1"/>
    <col min="16381" max="16384" width="1.83203125" hidden="1"/>
  </cols>
  <sheetData>
    <row r="1" spans="1:42" ht="42.75" customHeight="1" thickTop="1" thickBot="1" x14ac:dyDescent="0.4">
      <c r="A1" s="245"/>
      <c r="B1" s="246" t="s">
        <v>53</v>
      </c>
      <c r="C1" s="247"/>
      <c r="D1" s="247"/>
      <c r="E1" s="72"/>
      <c r="F1" s="72"/>
      <c r="G1" s="127"/>
      <c r="H1" s="72"/>
      <c r="I1" s="72"/>
      <c r="J1" s="82"/>
      <c r="K1" s="72"/>
      <c r="L1" s="72"/>
      <c r="M1" s="82"/>
      <c r="N1" s="82"/>
      <c r="O1" s="72"/>
      <c r="P1" s="82"/>
      <c r="Q1" s="72"/>
      <c r="R1" s="72"/>
      <c r="S1" s="82"/>
      <c r="T1" s="82"/>
      <c r="U1" s="82"/>
      <c r="V1" s="73"/>
      <c r="W1" s="201" t="s">
        <v>54</v>
      </c>
      <c r="X1" s="69"/>
      <c r="Y1" s="70"/>
      <c r="Z1" s="252" t="s">
        <v>55</v>
      </c>
      <c r="AA1" s="253"/>
      <c r="AB1" s="253"/>
      <c r="AC1" s="253"/>
      <c r="AD1" s="254"/>
      <c r="AE1" s="255"/>
      <c r="AF1" s="159" t="s">
        <v>2802</v>
      </c>
      <c r="AG1" s="256" t="s">
        <v>56</v>
      </c>
      <c r="AH1" s="257"/>
      <c r="AI1" s="257"/>
      <c r="AJ1" s="257"/>
      <c r="AK1" s="257"/>
      <c r="AL1" s="257"/>
      <c r="AM1" s="257"/>
      <c r="AN1" s="257"/>
      <c r="AO1" s="244" t="s">
        <v>57</v>
      </c>
      <c r="AP1" s="244"/>
    </row>
    <row r="2" spans="1:42" ht="20.25" customHeight="1" thickBot="1" x14ac:dyDescent="0.4">
      <c r="A2" s="245"/>
      <c r="B2" s="248" t="s">
        <v>58</v>
      </c>
      <c r="C2" s="249"/>
      <c r="D2" s="249"/>
      <c r="E2" s="71"/>
      <c r="F2" s="71"/>
      <c r="G2" s="128"/>
      <c r="H2" s="71"/>
      <c r="I2" s="71"/>
      <c r="J2" s="81"/>
      <c r="K2" s="71"/>
      <c r="L2" s="71"/>
      <c r="M2" s="81"/>
      <c r="N2" s="81"/>
      <c r="O2" s="71"/>
      <c r="P2" s="81"/>
      <c r="Q2" s="250" t="s">
        <v>59</v>
      </c>
      <c r="R2" s="251"/>
      <c r="S2" s="251"/>
      <c r="T2" s="251"/>
      <c r="U2" s="251"/>
      <c r="V2" s="251"/>
      <c r="W2" s="202"/>
      <c r="X2" s="51"/>
      <c r="Y2" s="66"/>
      <c r="Z2" s="67"/>
      <c r="AA2" s="67" t="e">
        <f>VLOOKUP(Z4,admin!C:D,2,FALSE)</f>
        <v>#N/A</v>
      </c>
      <c r="AB2" s="67"/>
      <c r="AC2" s="67"/>
      <c r="AD2" s="155"/>
      <c r="AE2" s="71"/>
      <c r="AF2" s="71"/>
      <c r="AG2" s="67"/>
      <c r="AH2" s="67"/>
      <c r="AI2" s="67"/>
      <c r="AJ2" s="67"/>
      <c r="AK2" s="67"/>
      <c r="AL2" s="67"/>
      <c r="AM2" s="68"/>
      <c r="AN2" s="29"/>
    </row>
    <row r="3" spans="1:42" ht="74.5" customHeight="1" thickTop="1" x14ac:dyDescent="0.35">
      <c r="A3" s="55" t="s">
        <v>60</v>
      </c>
      <c r="B3" s="39" t="s">
        <v>61</v>
      </c>
      <c r="C3" s="39" t="s">
        <v>62</v>
      </c>
      <c r="D3" s="40" t="s">
        <v>63</v>
      </c>
      <c r="E3" s="41" t="s">
        <v>64</v>
      </c>
      <c r="F3" s="41" t="s">
        <v>65</v>
      </c>
      <c r="G3" s="149" t="s">
        <v>66</v>
      </c>
      <c r="H3" s="41" t="s">
        <v>67</v>
      </c>
      <c r="I3" s="41" t="s">
        <v>68</v>
      </c>
      <c r="J3" s="42" t="s">
        <v>69</v>
      </c>
      <c r="K3" s="41" t="s">
        <v>70</v>
      </c>
      <c r="L3" s="41" t="s">
        <v>71</v>
      </c>
      <c r="M3" s="41" t="s">
        <v>72</v>
      </c>
      <c r="N3" s="41" t="s">
        <v>73</v>
      </c>
      <c r="O3" s="41" t="s">
        <v>74</v>
      </c>
      <c r="P3" s="42" t="s">
        <v>75</v>
      </c>
      <c r="Q3" s="43" t="s">
        <v>76</v>
      </c>
      <c r="R3" s="44" t="s">
        <v>77</v>
      </c>
      <c r="S3" s="44" t="s">
        <v>78</v>
      </c>
      <c r="T3" s="44" t="s">
        <v>79</v>
      </c>
      <c r="U3" s="45" t="s">
        <v>80</v>
      </c>
      <c r="V3" s="43" t="s">
        <v>81</v>
      </c>
      <c r="W3" s="203" t="s">
        <v>82</v>
      </c>
      <c r="X3" s="46" t="s">
        <v>83</v>
      </c>
      <c r="Y3" s="46" t="s">
        <v>84</v>
      </c>
      <c r="Z3" s="47" t="s">
        <v>85</v>
      </c>
      <c r="AA3" s="47" t="s">
        <v>86</v>
      </c>
      <c r="AB3" s="47" t="s">
        <v>87</v>
      </c>
      <c r="AC3" s="47" t="s">
        <v>88</v>
      </c>
      <c r="AD3" s="156" t="s">
        <v>89</v>
      </c>
      <c r="AE3" s="114" t="s">
        <v>90</v>
      </c>
      <c r="AF3" s="160" t="s">
        <v>2803</v>
      </c>
      <c r="AG3" s="48" t="s">
        <v>91</v>
      </c>
      <c r="AH3" s="48" t="s">
        <v>92</v>
      </c>
      <c r="AI3" s="48" t="s">
        <v>93</v>
      </c>
      <c r="AJ3" s="48" t="s">
        <v>94</v>
      </c>
      <c r="AK3" s="48" t="s">
        <v>95</v>
      </c>
      <c r="AL3" s="48" t="s">
        <v>96</v>
      </c>
      <c r="AM3" s="48" t="s">
        <v>97</v>
      </c>
      <c r="AN3" s="48" t="s">
        <v>98</v>
      </c>
      <c r="AO3" s="49" t="s">
        <v>99</v>
      </c>
      <c r="AP3" s="49" t="s">
        <v>100</v>
      </c>
    </row>
    <row r="4" spans="1:42" ht="66" customHeight="1" x14ac:dyDescent="0.35">
      <c r="A4" s="200">
        <v>46023</v>
      </c>
      <c r="B4" s="115" t="s">
        <v>2720</v>
      </c>
      <c r="C4" s="115"/>
      <c r="D4" s="115" t="s">
        <v>2708</v>
      </c>
      <c r="E4" s="115" t="s">
        <v>107</v>
      </c>
      <c r="F4" s="130" t="s">
        <v>2039</v>
      </c>
      <c r="G4" s="129" t="str">
        <f>IFERROR(VLOOKUP(Tbl_Data345W[[#This Row],[Type d''activité]],list_activite!P:Q,2,FALSE),"")</f>
        <v># de personnes ayant bénéficié d’une assistance au loyer</v>
      </c>
      <c r="H4" s="115" t="s">
        <v>2040</v>
      </c>
      <c r="I4" s="115"/>
      <c r="J4" s="121"/>
      <c r="K4" s="117"/>
      <c r="L4" s="117"/>
      <c r="M4" s="118"/>
      <c r="N4" s="119"/>
      <c r="O4" s="120"/>
      <c r="P4" s="121"/>
      <c r="Q4" s="118" t="s">
        <v>2019</v>
      </c>
      <c r="R4" s="115" t="s">
        <v>2026</v>
      </c>
      <c r="S4" s="118" t="s">
        <v>2709</v>
      </c>
      <c r="T4" s="122">
        <v>100000</v>
      </c>
      <c r="U4" s="118" t="s">
        <v>2028</v>
      </c>
      <c r="V4" s="115" t="s">
        <v>2035</v>
      </c>
      <c r="W4" s="204" t="s">
        <v>2710</v>
      </c>
      <c r="X4" s="123" t="s">
        <v>2711</v>
      </c>
      <c r="Y4" s="118" t="s">
        <v>2356</v>
      </c>
      <c r="Z4" s="118" t="s">
        <v>243</v>
      </c>
      <c r="AA4" s="115" t="s">
        <v>1418</v>
      </c>
      <c r="AB4" s="115"/>
      <c r="AC4" s="152" t="s">
        <v>2715</v>
      </c>
      <c r="AD4" s="153" t="s">
        <v>2716</v>
      </c>
      <c r="AE4" s="117"/>
      <c r="AF4" s="117" t="s">
        <v>2846</v>
      </c>
      <c r="AG4" s="124">
        <v>219</v>
      </c>
      <c r="AH4" s="124">
        <v>657</v>
      </c>
      <c r="AI4" s="124">
        <v>182</v>
      </c>
      <c r="AJ4" s="124">
        <v>228</v>
      </c>
      <c r="AK4" s="124">
        <v>122</v>
      </c>
      <c r="AL4" s="124">
        <v>125</v>
      </c>
      <c r="AM4" s="124">
        <v>41</v>
      </c>
      <c r="AN4" s="124">
        <v>45</v>
      </c>
      <c r="AO4" s="125"/>
      <c r="AP4" s="126" t="s">
        <v>2712</v>
      </c>
    </row>
    <row r="5" spans="1:42" ht="40.5" customHeight="1" x14ac:dyDescent="0.35">
      <c r="A5" s="200">
        <v>46023</v>
      </c>
      <c r="B5" s="115" t="s">
        <v>2720</v>
      </c>
      <c r="C5" s="115"/>
      <c r="D5" s="115" t="s">
        <v>2708</v>
      </c>
      <c r="E5" s="115" t="s">
        <v>107</v>
      </c>
      <c r="F5" s="130" t="s">
        <v>2039</v>
      </c>
      <c r="G5" s="129" t="str">
        <f>IFERROR(VLOOKUP(Tbl_Data345W[[#This Row],[Type d''activité]],list_activite!P:Q,2,FALSE),"")</f>
        <v># de personnes ayant bénéficié d’une assistance au loyer</v>
      </c>
      <c r="H5" s="115" t="s">
        <v>2040</v>
      </c>
      <c r="I5" s="115"/>
      <c r="J5" s="121"/>
      <c r="K5" s="117"/>
      <c r="L5" s="117"/>
      <c r="M5" s="118"/>
      <c r="N5" s="119"/>
      <c r="O5" s="120"/>
      <c r="P5" s="121"/>
      <c r="Q5" s="118" t="s">
        <v>2019</v>
      </c>
      <c r="R5" s="115" t="s">
        <v>2026</v>
      </c>
      <c r="S5" s="118" t="s">
        <v>2709</v>
      </c>
      <c r="T5" s="122">
        <v>68500</v>
      </c>
      <c r="U5" s="118" t="s">
        <v>2028</v>
      </c>
      <c r="V5" s="115" t="s">
        <v>2035</v>
      </c>
      <c r="W5" s="204" t="s">
        <v>2710</v>
      </c>
      <c r="X5" s="123" t="s">
        <v>2711</v>
      </c>
      <c r="Y5" s="118" t="s">
        <v>2356</v>
      </c>
      <c r="Z5" s="118" t="s">
        <v>243</v>
      </c>
      <c r="AA5" s="115" t="s">
        <v>1418</v>
      </c>
      <c r="AB5" s="115"/>
      <c r="AC5" s="118"/>
      <c r="AD5" s="117"/>
      <c r="AE5" s="117"/>
      <c r="AF5" s="117" t="s">
        <v>2846</v>
      </c>
      <c r="AG5" s="124">
        <v>4</v>
      </c>
      <c r="AH5" s="124">
        <v>9</v>
      </c>
      <c r="AI5" s="124">
        <v>0</v>
      </c>
      <c r="AJ5" s="124">
        <v>4</v>
      </c>
      <c r="AK5" s="124">
        <v>3</v>
      </c>
      <c r="AL5" s="124">
        <v>2</v>
      </c>
      <c r="AM5" s="124"/>
      <c r="AN5" s="124"/>
      <c r="AO5" s="125"/>
      <c r="AP5" s="126" t="s">
        <v>2713</v>
      </c>
    </row>
    <row r="6" spans="1:42" ht="83.5" customHeight="1" x14ac:dyDescent="0.35">
      <c r="A6" s="200">
        <v>46054</v>
      </c>
      <c r="B6" s="115" t="s">
        <v>2720</v>
      </c>
      <c r="C6" s="115"/>
      <c r="D6" s="115" t="s">
        <v>2708</v>
      </c>
      <c r="E6" s="115" t="s">
        <v>107</v>
      </c>
      <c r="F6" s="130" t="s">
        <v>2694</v>
      </c>
      <c r="G6" s="129" t="str">
        <f>IFERROR(VLOOKUP(Tbl_Data345W[[#This Row],[Type d''activité]],list_activite!P:Q,2,FALSE),"")</f>
        <v xml:space="preserve"># de personnes ayant bénéficié de l’amélioration des conditions de vie dans les sites </v>
      </c>
      <c r="H6" s="115" t="s">
        <v>2040</v>
      </c>
      <c r="I6" s="154" t="s">
        <v>2714</v>
      </c>
      <c r="J6" s="121"/>
      <c r="K6" s="117"/>
      <c r="L6" s="117"/>
      <c r="M6" s="118"/>
      <c r="N6" s="119"/>
      <c r="O6" s="120"/>
      <c r="P6" s="121"/>
      <c r="Q6" s="118"/>
      <c r="R6" s="115"/>
      <c r="S6" s="118"/>
      <c r="T6" s="122"/>
      <c r="U6" s="118"/>
      <c r="V6" s="115"/>
      <c r="W6" s="204" t="s">
        <v>2710</v>
      </c>
      <c r="X6" s="123" t="s">
        <v>2711</v>
      </c>
      <c r="Y6" s="118" t="s">
        <v>2356</v>
      </c>
      <c r="Z6" s="118" t="s">
        <v>243</v>
      </c>
      <c r="AA6" s="115" t="s">
        <v>1418</v>
      </c>
      <c r="AB6" s="115"/>
      <c r="AC6" s="118"/>
      <c r="AD6" s="117"/>
      <c r="AE6" s="117"/>
      <c r="AF6" s="117" t="s">
        <v>2846</v>
      </c>
      <c r="AG6" s="124">
        <v>5475</v>
      </c>
      <c r="AH6" s="124">
        <v>21266</v>
      </c>
      <c r="AI6" s="124"/>
      <c r="AJ6" s="124"/>
      <c r="AK6" s="124"/>
      <c r="AL6" s="124"/>
      <c r="AM6" s="124"/>
      <c r="AN6" s="124"/>
      <c r="AO6" s="125"/>
      <c r="AP6" s="126" t="s">
        <v>2717</v>
      </c>
    </row>
    <row r="7" spans="1:42" ht="34.5" hidden="1" customHeight="1" x14ac:dyDescent="0.35">
      <c r="A7" s="200">
        <v>46023</v>
      </c>
      <c r="B7" s="115" t="s">
        <v>2339</v>
      </c>
      <c r="C7" s="115"/>
      <c r="D7" s="115" t="s">
        <v>2276</v>
      </c>
      <c r="E7" s="115" t="s">
        <v>107</v>
      </c>
      <c r="F7" s="130" t="s">
        <v>2688</v>
      </c>
      <c r="G7" s="129" t="str">
        <f>IFERROR(VLOOKUP(Tbl_Data345W[[#This Row],[Type d''activité]],list_activite!P:Q,2,FALSE),"")</f>
        <v>Nombre de personnes ayant bénéficié de kits d'abris d'urgences</v>
      </c>
      <c r="H7" s="115" t="s">
        <v>2040</v>
      </c>
      <c r="I7" s="115"/>
      <c r="J7" s="121"/>
      <c r="K7" s="117"/>
      <c r="L7" s="117"/>
      <c r="M7" s="118"/>
      <c r="N7" s="119"/>
      <c r="O7" s="120"/>
      <c r="P7" s="121"/>
      <c r="Q7" s="118"/>
      <c r="R7" s="115"/>
      <c r="S7" s="118"/>
      <c r="T7" s="122"/>
      <c r="U7" s="118"/>
      <c r="V7" s="115"/>
      <c r="W7" s="204">
        <v>46046</v>
      </c>
      <c r="X7" s="123">
        <v>46078</v>
      </c>
      <c r="Y7" s="118" t="s">
        <v>2356</v>
      </c>
      <c r="Z7" s="118" t="s">
        <v>243</v>
      </c>
      <c r="AA7" s="115" t="s">
        <v>1418</v>
      </c>
      <c r="AB7" s="115"/>
      <c r="AC7" s="118"/>
      <c r="AD7" s="115" t="s">
        <v>2718</v>
      </c>
      <c r="AE7" s="117"/>
      <c r="AF7" s="117" t="s">
        <v>2846</v>
      </c>
      <c r="AG7" s="124">
        <v>683</v>
      </c>
      <c r="AH7" s="124">
        <v>2572</v>
      </c>
      <c r="AI7" s="124">
        <v>581</v>
      </c>
      <c r="AJ7" s="124">
        <v>698</v>
      </c>
      <c r="AK7" s="124">
        <v>612</v>
      </c>
      <c r="AL7" s="124">
        <v>652</v>
      </c>
      <c r="AM7" s="124">
        <v>4</v>
      </c>
      <c r="AN7" s="124">
        <v>25</v>
      </c>
      <c r="AO7" s="125"/>
      <c r="AP7" s="126"/>
    </row>
    <row r="8" spans="1:42" ht="33" hidden="1" customHeight="1" x14ac:dyDescent="0.35">
      <c r="A8" s="200">
        <v>46023</v>
      </c>
      <c r="B8" s="115" t="s">
        <v>2339</v>
      </c>
      <c r="C8" s="115"/>
      <c r="D8" s="115" t="s">
        <v>2276</v>
      </c>
      <c r="E8" s="115" t="s">
        <v>107</v>
      </c>
      <c r="F8" s="130" t="s">
        <v>2690</v>
      </c>
      <c r="G8" s="129" t="str">
        <f>IFERROR(VLOOKUP(Tbl_Data345W[[#This Row],[Type d''activité]],list_activite!P:Q,2,FALSE),"")</f>
        <v xml:space="preserve">Nombre de personnes ayant bénéficié d’une assistance en biens non alimentaires </v>
      </c>
      <c r="H8" s="115" t="s">
        <v>2040</v>
      </c>
      <c r="I8" s="115"/>
      <c r="J8" s="121"/>
      <c r="K8" s="117"/>
      <c r="L8" s="117"/>
      <c r="M8" s="118"/>
      <c r="N8" s="119"/>
      <c r="O8" s="120"/>
      <c r="P8" s="121"/>
      <c r="Q8" s="118"/>
      <c r="R8" s="115"/>
      <c r="S8" s="118"/>
      <c r="T8" s="122"/>
      <c r="U8" s="118"/>
      <c r="V8" s="115"/>
      <c r="W8" s="204">
        <v>46046</v>
      </c>
      <c r="X8" s="123">
        <v>46078</v>
      </c>
      <c r="Y8" s="118" t="s">
        <v>2356</v>
      </c>
      <c r="Z8" s="118" t="s">
        <v>243</v>
      </c>
      <c r="AA8" s="115" t="s">
        <v>1418</v>
      </c>
      <c r="AB8" s="115"/>
      <c r="AC8" s="118"/>
      <c r="AD8" s="115" t="s">
        <v>2718</v>
      </c>
      <c r="AE8" s="117"/>
      <c r="AF8" s="117" t="s">
        <v>2846</v>
      </c>
      <c r="AG8" s="124">
        <v>683</v>
      </c>
      <c r="AH8" s="124">
        <v>2572</v>
      </c>
      <c r="AI8" s="124">
        <v>581</v>
      </c>
      <c r="AJ8" s="124">
        <v>698</v>
      </c>
      <c r="AK8" s="124">
        <v>612</v>
      </c>
      <c r="AL8" s="124">
        <v>652</v>
      </c>
      <c r="AM8" s="124">
        <v>4</v>
      </c>
      <c r="AN8" s="124">
        <v>25</v>
      </c>
      <c r="AO8" s="125"/>
      <c r="AP8" s="126"/>
    </row>
    <row r="9" spans="1:42" ht="34.5" hidden="1" customHeight="1" x14ac:dyDescent="0.35">
      <c r="A9" s="200">
        <v>46023</v>
      </c>
      <c r="B9" s="115" t="s">
        <v>2339</v>
      </c>
      <c r="C9" s="115"/>
      <c r="D9" s="115" t="s">
        <v>2276</v>
      </c>
      <c r="E9" s="115" t="s">
        <v>107</v>
      </c>
      <c r="F9" s="130" t="s">
        <v>2688</v>
      </c>
      <c r="G9" s="129" t="str">
        <f>IFERROR(VLOOKUP(Tbl_Data345W[[#This Row],[Type d''activité]],list_activite!P:Q,2,FALSE),"")</f>
        <v>Nombre de personnes ayant bénéficié de kits d'abris d'urgences</v>
      </c>
      <c r="H9" s="115" t="s">
        <v>2040</v>
      </c>
      <c r="I9" s="115"/>
      <c r="J9" s="121"/>
      <c r="K9" s="117"/>
      <c r="L9" s="117"/>
      <c r="M9" s="118"/>
      <c r="N9" s="119"/>
      <c r="O9" s="120"/>
      <c r="P9" s="121"/>
      <c r="Q9" s="118"/>
      <c r="R9" s="115"/>
      <c r="S9" s="118"/>
      <c r="T9" s="122"/>
      <c r="U9" s="118"/>
      <c r="V9" s="115"/>
      <c r="W9" s="204">
        <v>46048</v>
      </c>
      <c r="X9" s="123">
        <v>46049</v>
      </c>
      <c r="Y9" s="118" t="s">
        <v>2356</v>
      </c>
      <c r="Z9" s="118" t="s">
        <v>243</v>
      </c>
      <c r="AA9" s="115" t="s">
        <v>1342</v>
      </c>
      <c r="AB9" s="115"/>
      <c r="AC9" s="118"/>
      <c r="AD9" s="115" t="s">
        <v>2719</v>
      </c>
      <c r="AE9" s="117"/>
      <c r="AF9" s="117" t="s">
        <v>2846</v>
      </c>
      <c r="AG9" s="124">
        <v>527</v>
      </c>
      <c r="AH9" s="124">
        <v>2118</v>
      </c>
      <c r="AI9" s="124">
        <v>489</v>
      </c>
      <c r="AJ9" s="124">
        <v>509</v>
      </c>
      <c r="AK9" s="124">
        <v>456</v>
      </c>
      <c r="AL9" s="124">
        <v>645</v>
      </c>
      <c r="AM9" s="124">
        <v>2</v>
      </c>
      <c r="AN9" s="124">
        <v>17</v>
      </c>
      <c r="AO9" s="125"/>
      <c r="AP9" s="126"/>
    </row>
    <row r="10" spans="1:42" ht="15.5" hidden="1" x14ac:dyDescent="0.35">
      <c r="A10" s="200">
        <v>46023</v>
      </c>
      <c r="B10" s="115" t="s">
        <v>2339</v>
      </c>
      <c r="C10" s="115"/>
      <c r="D10" s="115" t="s">
        <v>2276</v>
      </c>
      <c r="E10" s="115" t="s">
        <v>107</v>
      </c>
      <c r="F10" s="130" t="s">
        <v>2690</v>
      </c>
      <c r="G10" s="129" t="str">
        <f>IFERROR(VLOOKUP(Tbl_Data345W[[#This Row],[Type d''activité]],list_activite!P:Q,2,FALSE),"")</f>
        <v xml:space="preserve">Nombre de personnes ayant bénéficié d’une assistance en biens non alimentaires </v>
      </c>
      <c r="H10" s="115" t="s">
        <v>2040</v>
      </c>
      <c r="I10" s="115"/>
      <c r="J10" s="121"/>
      <c r="K10" s="117"/>
      <c r="L10" s="117"/>
      <c r="M10" s="118"/>
      <c r="N10" s="119"/>
      <c r="O10" s="120"/>
      <c r="P10" s="121"/>
      <c r="Q10" s="118"/>
      <c r="R10" s="115"/>
      <c r="S10" s="118"/>
      <c r="T10" s="122"/>
      <c r="U10" s="118"/>
      <c r="V10" s="115"/>
      <c r="W10" s="204">
        <v>46048</v>
      </c>
      <c r="X10" s="123">
        <v>46049</v>
      </c>
      <c r="Y10" s="118" t="s">
        <v>2356</v>
      </c>
      <c r="Z10" s="118" t="s">
        <v>243</v>
      </c>
      <c r="AA10" s="115" t="s">
        <v>1342</v>
      </c>
      <c r="AB10" s="115"/>
      <c r="AC10" s="118"/>
      <c r="AD10" s="115" t="s">
        <v>2719</v>
      </c>
      <c r="AE10" s="117"/>
      <c r="AF10" s="117" t="s">
        <v>2846</v>
      </c>
      <c r="AG10" s="124">
        <v>527</v>
      </c>
      <c r="AH10" s="124">
        <v>2118</v>
      </c>
      <c r="AI10" s="124">
        <v>489</v>
      </c>
      <c r="AJ10" s="124">
        <v>509</v>
      </c>
      <c r="AK10" s="124">
        <v>456</v>
      </c>
      <c r="AL10" s="124">
        <v>645</v>
      </c>
      <c r="AM10" s="124">
        <v>2</v>
      </c>
      <c r="AN10" s="124">
        <v>17</v>
      </c>
      <c r="AO10" s="125"/>
      <c r="AP10" s="126"/>
    </row>
    <row r="11" spans="1:42" ht="15.5" x14ac:dyDescent="0.35">
      <c r="A11" s="200">
        <v>46023</v>
      </c>
      <c r="B11" s="115" t="s">
        <v>2720</v>
      </c>
      <c r="C11" s="115"/>
      <c r="D11" s="115" t="s">
        <v>2721</v>
      </c>
      <c r="E11" s="115" t="s">
        <v>107</v>
      </c>
      <c r="F11" s="130" t="s">
        <v>2688</v>
      </c>
      <c r="G11" s="129" t="str">
        <f>IFERROR(VLOOKUP(Tbl_Data345W[[#This Row],[Type d''activité]],list_activite!P:Q,2,FALSE),"")</f>
        <v>Nombre de personnes ayant bénéficié de kits d'abris d'urgences</v>
      </c>
      <c r="H11" s="115" t="s">
        <v>2040</v>
      </c>
      <c r="I11" s="115" t="s">
        <v>2722</v>
      </c>
      <c r="J11" s="121">
        <v>500</v>
      </c>
      <c r="K11" s="117"/>
      <c r="L11" s="117"/>
      <c r="M11" s="118"/>
      <c r="N11" s="119"/>
      <c r="O11" s="120"/>
      <c r="P11" s="121"/>
      <c r="Q11" s="118"/>
      <c r="R11" s="115"/>
      <c r="S11" s="118"/>
      <c r="T11" s="122"/>
      <c r="U11" s="118"/>
      <c r="V11" s="115"/>
      <c r="W11" s="204">
        <v>46143</v>
      </c>
      <c r="X11" s="123">
        <v>46143</v>
      </c>
      <c r="Y11" s="118" t="s">
        <v>2356</v>
      </c>
      <c r="Z11" s="118" t="s">
        <v>181</v>
      </c>
      <c r="AA11" s="115" t="s">
        <v>304</v>
      </c>
      <c r="AB11" s="115"/>
      <c r="AC11" s="118"/>
      <c r="AD11" s="115"/>
      <c r="AE11" s="117" t="s">
        <v>2723</v>
      </c>
      <c r="AF11" s="117" t="s">
        <v>2846</v>
      </c>
      <c r="AG11" s="124">
        <v>500</v>
      </c>
      <c r="AH11" s="124">
        <v>2500</v>
      </c>
      <c r="AI11" s="124">
        <v>1000</v>
      </c>
      <c r="AJ11" s="124">
        <v>1500</v>
      </c>
      <c r="AK11" s="124"/>
      <c r="AL11" s="124"/>
      <c r="AM11" s="124"/>
      <c r="AN11" s="124"/>
      <c r="AO11" s="125"/>
      <c r="AP11" s="126"/>
    </row>
    <row r="12" spans="1:42" ht="15.5" x14ac:dyDescent="0.35">
      <c r="A12" s="200">
        <v>46023</v>
      </c>
      <c r="B12" s="115" t="s">
        <v>2720</v>
      </c>
      <c r="C12" s="115"/>
      <c r="D12" s="115" t="s">
        <v>2721</v>
      </c>
      <c r="E12" s="115" t="s">
        <v>107</v>
      </c>
      <c r="F12" s="130" t="s">
        <v>2688</v>
      </c>
      <c r="G12" s="129" t="str">
        <f>IFERROR(VLOOKUP(Tbl_Data345W[[#This Row],[Type d''activité]],list_activite!P:Q,2,FALSE),"")</f>
        <v>Nombre de personnes ayant bénéficié de kits d'abris d'urgences</v>
      </c>
      <c r="H12" s="115" t="s">
        <v>2040</v>
      </c>
      <c r="I12" s="115" t="s">
        <v>2724</v>
      </c>
      <c r="J12" s="121">
        <v>25</v>
      </c>
      <c r="K12" s="117"/>
      <c r="L12" s="117"/>
      <c r="M12" s="118"/>
      <c r="N12" s="119"/>
      <c r="O12" s="120"/>
      <c r="P12" s="121"/>
      <c r="Q12" s="118"/>
      <c r="R12" s="115"/>
      <c r="S12" s="118"/>
      <c r="T12" s="122"/>
      <c r="U12" s="118"/>
      <c r="V12" s="115"/>
      <c r="W12" s="204" t="s">
        <v>2725</v>
      </c>
      <c r="X12" s="123" t="s">
        <v>2725</v>
      </c>
      <c r="Y12" s="118" t="s">
        <v>2356</v>
      </c>
      <c r="Z12" s="118" t="s">
        <v>243</v>
      </c>
      <c r="AA12" s="115" t="s">
        <v>653</v>
      </c>
      <c r="AB12" s="115"/>
      <c r="AC12" s="118"/>
      <c r="AD12" s="115"/>
      <c r="AE12" s="117" t="s">
        <v>2726</v>
      </c>
      <c r="AF12" s="117" t="s">
        <v>2846</v>
      </c>
      <c r="AG12" s="124">
        <v>10</v>
      </c>
      <c r="AH12" s="124">
        <v>50</v>
      </c>
      <c r="AI12" s="124">
        <v>20</v>
      </c>
      <c r="AJ12" s="124">
        <v>30</v>
      </c>
      <c r="AK12" s="124"/>
      <c r="AL12" s="124"/>
      <c r="AM12" s="124"/>
      <c r="AN12" s="124"/>
      <c r="AO12" s="125"/>
      <c r="AP12" s="126"/>
    </row>
    <row r="13" spans="1:42" ht="15.5" x14ac:dyDescent="0.35">
      <c r="A13" s="200">
        <v>46023</v>
      </c>
      <c r="B13" s="115" t="s">
        <v>2720</v>
      </c>
      <c r="C13" s="115"/>
      <c r="D13" s="115" t="s">
        <v>2721</v>
      </c>
      <c r="E13" s="115" t="s">
        <v>107</v>
      </c>
      <c r="F13" s="116" t="s">
        <v>2690</v>
      </c>
      <c r="G13" s="129" t="str">
        <f>IFERROR(VLOOKUP(Tbl_Data345W[[#This Row],[Type d''activité]],list_activite!P:Q,2,FALSE),"")</f>
        <v xml:space="preserve">Nombre de personnes ayant bénéficié d’une assistance en biens non alimentaires </v>
      </c>
      <c r="H13" s="115" t="s">
        <v>2042</v>
      </c>
      <c r="I13" s="115" t="s">
        <v>2727</v>
      </c>
      <c r="J13" s="121">
        <v>300</v>
      </c>
      <c r="K13" s="117"/>
      <c r="L13" s="117"/>
      <c r="M13" s="118"/>
      <c r="N13" s="119"/>
      <c r="O13" s="120"/>
      <c r="P13" s="121"/>
      <c r="Q13" s="118"/>
      <c r="R13" s="115"/>
      <c r="S13" s="118"/>
      <c r="T13" s="122"/>
      <c r="U13" s="118"/>
      <c r="V13" s="115"/>
      <c r="W13" s="204" t="s">
        <v>2728</v>
      </c>
      <c r="X13" s="123" t="s">
        <v>2728</v>
      </c>
      <c r="Y13" s="118" t="s">
        <v>2356</v>
      </c>
      <c r="Z13" s="118" t="s">
        <v>1165</v>
      </c>
      <c r="AA13" s="115" t="s">
        <v>260</v>
      </c>
      <c r="AB13" s="115"/>
      <c r="AC13" s="118"/>
      <c r="AD13" s="115"/>
      <c r="AE13" s="117" t="s">
        <v>2729</v>
      </c>
      <c r="AF13" s="117" t="s">
        <v>2846</v>
      </c>
      <c r="AG13" s="124">
        <v>60</v>
      </c>
      <c r="AH13" s="124">
        <v>300</v>
      </c>
      <c r="AI13" s="124">
        <v>120</v>
      </c>
      <c r="AJ13" s="124">
        <v>180</v>
      </c>
      <c r="AK13" s="124"/>
      <c r="AL13" s="124"/>
      <c r="AM13" s="124"/>
      <c r="AN13" s="124"/>
      <c r="AO13" s="125"/>
      <c r="AP13" s="126"/>
    </row>
    <row r="14" spans="1:42" ht="15.5" x14ac:dyDescent="0.35">
      <c r="A14" s="200">
        <v>46023</v>
      </c>
      <c r="B14" s="115" t="s">
        <v>2720</v>
      </c>
      <c r="C14" s="115"/>
      <c r="D14" s="115" t="s">
        <v>2721</v>
      </c>
      <c r="E14" s="115" t="s">
        <v>107</v>
      </c>
      <c r="F14" s="116" t="s">
        <v>2688</v>
      </c>
      <c r="G14" s="129" t="str">
        <f>IFERROR(VLOOKUP(Tbl_Data345W[[#This Row],[Type d''activité]],list_activite!P:Q,2,FALSE),"")</f>
        <v>Nombre de personnes ayant bénéficié de kits d'abris d'urgences</v>
      </c>
      <c r="H14" s="115" t="s">
        <v>2042</v>
      </c>
      <c r="I14" s="115" t="s">
        <v>2730</v>
      </c>
      <c r="J14" s="121">
        <v>120</v>
      </c>
      <c r="K14" s="117"/>
      <c r="L14" s="117"/>
      <c r="M14" s="118"/>
      <c r="N14" s="119"/>
      <c r="O14" s="120"/>
      <c r="P14" s="121"/>
      <c r="Q14" s="118"/>
      <c r="R14" s="115"/>
      <c r="S14" s="118"/>
      <c r="T14" s="122"/>
      <c r="U14" s="118"/>
      <c r="V14" s="115"/>
      <c r="W14" s="204" t="s">
        <v>2728</v>
      </c>
      <c r="X14" s="123" t="s">
        <v>2728</v>
      </c>
      <c r="Y14" s="118" t="s">
        <v>2356</v>
      </c>
      <c r="Z14" s="118" t="s">
        <v>1165</v>
      </c>
      <c r="AA14" s="115" t="s">
        <v>260</v>
      </c>
      <c r="AB14" s="115"/>
      <c r="AC14" s="118"/>
      <c r="AD14" s="115"/>
      <c r="AE14" s="117" t="s">
        <v>2729</v>
      </c>
      <c r="AF14" s="117" t="s">
        <v>2846</v>
      </c>
      <c r="AG14" s="124">
        <v>60</v>
      </c>
      <c r="AH14" s="124">
        <v>300</v>
      </c>
      <c r="AI14" s="124">
        <v>120</v>
      </c>
      <c r="AJ14" s="124">
        <v>180</v>
      </c>
      <c r="AK14" s="124"/>
      <c r="AL14" s="124"/>
      <c r="AM14" s="124"/>
      <c r="AN14" s="124"/>
      <c r="AO14" s="125"/>
      <c r="AP14" s="126"/>
    </row>
    <row r="15" spans="1:42" ht="15.5" hidden="1" x14ac:dyDescent="0.35">
      <c r="A15" s="200">
        <v>46023</v>
      </c>
      <c r="B15" s="115" t="s">
        <v>2152</v>
      </c>
      <c r="C15" s="115"/>
      <c r="D15" s="115" t="s">
        <v>2276</v>
      </c>
      <c r="E15" s="115" t="s">
        <v>107</v>
      </c>
      <c r="F15" s="116" t="s">
        <v>2688</v>
      </c>
      <c r="G15" s="129" t="str">
        <f>IFERROR(VLOOKUP(Tbl_Data345W[[#This Row],[Type d''activité]],list_activite!P:Q,2,FALSE),"")</f>
        <v>Nombre de personnes ayant bénéficié de kits d'abris d'urgences</v>
      </c>
      <c r="H15" s="115" t="s">
        <v>2042</v>
      </c>
      <c r="I15" s="115"/>
      <c r="J15" s="121">
        <v>397</v>
      </c>
      <c r="K15" s="117"/>
      <c r="L15" s="117"/>
      <c r="M15" s="118"/>
      <c r="N15" s="119"/>
      <c r="O15" s="120"/>
      <c r="P15" s="121"/>
      <c r="Q15" s="118"/>
      <c r="R15" s="115"/>
      <c r="S15" s="118"/>
      <c r="T15" s="122"/>
      <c r="U15" s="118"/>
      <c r="V15" s="115"/>
      <c r="W15" s="204">
        <v>46036</v>
      </c>
      <c r="X15" s="123">
        <v>46070</v>
      </c>
      <c r="Y15" s="118" t="s">
        <v>2353</v>
      </c>
      <c r="Z15" s="118" t="s">
        <v>243</v>
      </c>
      <c r="AA15" s="115" t="s">
        <v>1321</v>
      </c>
      <c r="AB15" s="115" t="s">
        <v>970</v>
      </c>
      <c r="AC15" s="118"/>
      <c r="AD15" s="115"/>
      <c r="AE15" s="117"/>
      <c r="AF15" s="117" t="s">
        <v>2846</v>
      </c>
      <c r="AG15" s="124">
        <v>397</v>
      </c>
      <c r="AH15" s="124">
        <v>1025</v>
      </c>
      <c r="AI15" s="124">
        <v>203</v>
      </c>
      <c r="AJ15" s="124">
        <v>287</v>
      </c>
      <c r="AK15" s="124">
        <v>306</v>
      </c>
      <c r="AL15" s="124">
        <v>419</v>
      </c>
      <c r="AM15" s="124">
        <v>1</v>
      </c>
      <c r="AN15" s="124">
        <v>9</v>
      </c>
      <c r="AO15" s="125"/>
      <c r="AP15" s="126"/>
    </row>
    <row r="16" spans="1:42" ht="15.5" hidden="1" x14ac:dyDescent="0.35">
      <c r="A16" s="200">
        <v>46023</v>
      </c>
      <c r="B16" s="115" t="s">
        <v>2152</v>
      </c>
      <c r="C16" s="115"/>
      <c r="D16" s="115" t="s">
        <v>2276</v>
      </c>
      <c r="E16" s="115" t="s">
        <v>107</v>
      </c>
      <c r="F16" s="116" t="s">
        <v>2690</v>
      </c>
      <c r="G16" s="129" t="str">
        <f>IFERROR(VLOOKUP(Tbl_Data345W[[#This Row],[Type d''activité]],list_activite!P:Q,2,FALSE),"")</f>
        <v xml:space="preserve">Nombre de personnes ayant bénéficié d’une assistance en biens non alimentaires </v>
      </c>
      <c r="H16" s="115" t="s">
        <v>2042</v>
      </c>
      <c r="I16" s="115"/>
      <c r="J16" s="121">
        <v>397</v>
      </c>
      <c r="K16" s="117"/>
      <c r="L16" s="117"/>
      <c r="M16" s="118"/>
      <c r="N16" s="119"/>
      <c r="O16" s="120"/>
      <c r="P16" s="121"/>
      <c r="Q16" s="118"/>
      <c r="R16" s="115"/>
      <c r="S16" s="118"/>
      <c r="T16" s="122"/>
      <c r="U16" s="118"/>
      <c r="V16" s="115"/>
      <c r="W16" s="204">
        <v>46036</v>
      </c>
      <c r="X16" s="123">
        <v>46070</v>
      </c>
      <c r="Y16" s="118" t="s">
        <v>2353</v>
      </c>
      <c r="Z16" s="118" t="s">
        <v>243</v>
      </c>
      <c r="AA16" s="115" t="s">
        <v>1321</v>
      </c>
      <c r="AB16" s="115" t="s">
        <v>970</v>
      </c>
      <c r="AC16" s="118"/>
      <c r="AD16" s="115"/>
      <c r="AE16" s="117"/>
      <c r="AF16" s="117" t="s">
        <v>2846</v>
      </c>
      <c r="AG16" s="124">
        <v>397</v>
      </c>
      <c r="AH16" s="124">
        <v>1025</v>
      </c>
      <c r="AI16" s="124">
        <v>203</v>
      </c>
      <c r="AJ16" s="124">
        <v>287</v>
      </c>
      <c r="AK16" s="124">
        <v>306</v>
      </c>
      <c r="AL16" s="124">
        <v>419</v>
      </c>
      <c r="AM16" s="124">
        <v>1</v>
      </c>
      <c r="AN16" s="124">
        <v>9</v>
      </c>
      <c r="AO16" s="125"/>
      <c r="AP16" s="126"/>
    </row>
    <row r="17" spans="1:43" ht="15.5" hidden="1" x14ac:dyDescent="0.35">
      <c r="A17" s="200">
        <v>46023</v>
      </c>
      <c r="B17" s="115" t="s">
        <v>2152</v>
      </c>
      <c r="C17" s="115"/>
      <c r="D17" s="115" t="s">
        <v>2276</v>
      </c>
      <c r="E17" s="115" t="s">
        <v>131</v>
      </c>
      <c r="F17" s="116" t="s">
        <v>2698</v>
      </c>
      <c r="G17" s="129" t="str">
        <f>IFERROR(VLOOKUP(Tbl_Data345W[[#This Row],[Type d''activité]],list_activite!P:Q,2,FALSE),"")</f>
        <v xml:space="preserve"># de personnes formées en technique de construction durable/ résiliente </v>
      </c>
      <c r="H17" s="115" t="s">
        <v>2040</v>
      </c>
      <c r="I17" s="115"/>
      <c r="J17" s="121">
        <v>35</v>
      </c>
      <c r="K17" s="117"/>
      <c r="L17" s="117"/>
      <c r="M17" s="118"/>
      <c r="N17" s="119"/>
      <c r="O17" s="120"/>
      <c r="P17" s="121"/>
      <c r="Q17" s="118"/>
      <c r="R17" s="115"/>
      <c r="S17" s="118"/>
      <c r="T17" s="122"/>
      <c r="U17" s="118"/>
      <c r="V17" s="115"/>
      <c r="W17" s="204">
        <v>46052</v>
      </c>
      <c r="X17" s="123">
        <v>46077</v>
      </c>
      <c r="Y17" s="118" t="s">
        <v>2350</v>
      </c>
      <c r="Z17" s="118" t="s">
        <v>243</v>
      </c>
      <c r="AA17" s="115" t="s">
        <v>1321</v>
      </c>
      <c r="AB17" s="115" t="s">
        <v>970</v>
      </c>
      <c r="AC17" s="118"/>
      <c r="AD17" s="115"/>
      <c r="AE17" s="117"/>
      <c r="AF17" s="117" t="s">
        <v>2846</v>
      </c>
      <c r="AG17" s="124">
        <v>35</v>
      </c>
      <c r="AH17" s="124">
        <v>35</v>
      </c>
      <c r="AI17" s="124">
        <v>17</v>
      </c>
      <c r="AJ17" s="124">
        <v>18</v>
      </c>
      <c r="AK17" s="124"/>
      <c r="AL17" s="124"/>
      <c r="AM17" s="124"/>
      <c r="AN17" s="124"/>
      <c r="AO17" s="125"/>
      <c r="AP17" s="126"/>
    </row>
    <row r="18" spans="1:43" ht="15.5" hidden="1" x14ac:dyDescent="0.35">
      <c r="A18" s="200">
        <v>46054</v>
      </c>
      <c r="B18" s="115" t="s">
        <v>2152</v>
      </c>
      <c r="C18" s="115"/>
      <c r="D18" s="115" t="s">
        <v>2276</v>
      </c>
      <c r="E18" s="115" t="s">
        <v>107</v>
      </c>
      <c r="F18" s="116" t="s">
        <v>2688</v>
      </c>
      <c r="G18" s="129" t="str">
        <f>IFERROR(VLOOKUP(Tbl_Data345W[[#This Row],[Type d''activité]],list_activite!P:Q,2,FALSE),"")</f>
        <v>Nombre de personnes ayant bénéficié de kits d'abris d'urgences</v>
      </c>
      <c r="H18" s="115" t="s">
        <v>2040</v>
      </c>
      <c r="I18" s="115"/>
      <c r="J18" s="121">
        <v>397</v>
      </c>
      <c r="K18" s="117"/>
      <c r="L18" s="117"/>
      <c r="M18" s="118"/>
      <c r="N18" s="119"/>
      <c r="O18" s="120"/>
      <c r="P18" s="121"/>
      <c r="Q18" s="118"/>
      <c r="R18" s="115"/>
      <c r="S18" s="118"/>
      <c r="T18" s="122"/>
      <c r="U18" s="118"/>
      <c r="V18" s="115"/>
      <c r="W18" s="204">
        <v>46077</v>
      </c>
      <c r="X18" s="123">
        <v>46084</v>
      </c>
      <c r="Y18" s="118" t="s">
        <v>2356</v>
      </c>
      <c r="Z18" s="118" t="s">
        <v>243</v>
      </c>
      <c r="AA18" s="115" t="s">
        <v>1321</v>
      </c>
      <c r="AB18" s="115" t="s">
        <v>970</v>
      </c>
      <c r="AC18" s="118"/>
      <c r="AD18" s="117"/>
      <c r="AE18" s="124"/>
      <c r="AF18" s="117" t="s">
        <v>2846</v>
      </c>
      <c r="AG18" s="124">
        <v>397</v>
      </c>
      <c r="AH18" s="124">
        <v>1023</v>
      </c>
      <c r="AI18" s="124">
        <v>187</v>
      </c>
      <c r="AJ18" s="124">
        <v>212</v>
      </c>
      <c r="AK18" s="124">
        <v>231</v>
      </c>
      <c r="AL18" s="124">
        <v>319</v>
      </c>
      <c r="AM18" s="124">
        <v>10</v>
      </c>
      <c r="AN18" s="125">
        <v>62</v>
      </c>
      <c r="AO18" s="126"/>
    </row>
    <row r="19" spans="1:43" ht="15.5" hidden="1" x14ac:dyDescent="0.35">
      <c r="A19" s="200">
        <v>46054</v>
      </c>
      <c r="B19" s="115" t="s">
        <v>2152</v>
      </c>
      <c r="C19" s="115"/>
      <c r="D19" s="115" t="s">
        <v>2276</v>
      </c>
      <c r="E19" s="115" t="s">
        <v>107</v>
      </c>
      <c r="F19" s="116" t="s">
        <v>2690</v>
      </c>
      <c r="G19" s="129" t="str">
        <f>IFERROR(VLOOKUP(Tbl_Data345W[[#This Row],[Type d''activité]],list_activite!P:Q,2,FALSE),"")</f>
        <v xml:space="preserve">Nombre de personnes ayant bénéficié d’une assistance en biens non alimentaires </v>
      </c>
      <c r="H19" s="115" t="s">
        <v>2040</v>
      </c>
      <c r="I19" s="115"/>
      <c r="J19" s="121">
        <v>397</v>
      </c>
      <c r="K19" s="117"/>
      <c r="L19" s="117"/>
      <c r="M19" s="118"/>
      <c r="N19" s="119"/>
      <c r="O19" s="120"/>
      <c r="P19" s="121"/>
      <c r="Q19" s="118"/>
      <c r="R19" s="115"/>
      <c r="S19" s="118"/>
      <c r="T19" s="122"/>
      <c r="U19" s="118"/>
      <c r="V19" s="115"/>
      <c r="W19" s="204">
        <v>46077</v>
      </c>
      <c r="X19" s="123">
        <v>46084</v>
      </c>
      <c r="Y19" s="118" t="s">
        <v>2356</v>
      </c>
      <c r="Z19" s="118" t="s">
        <v>243</v>
      </c>
      <c r="AA19" s="115" t="s">
        <v>1321</v>
      </c>
      <c r="AB19" s="115" t="s">
        <v>970</v>
      </c>
      <c r="AC19" s="118"/>
      <c r="AD19" s="117"/>
      <c r="AE19" s="124"/>
      <c r="AF19" s="117" t="s">
        <v>2846</v>
      </c>
      <c r="AG19" s="124">
        <v>397</v>
      </c>
      <c r="AH19" s="124">
        <v>1023</v>
      </c>
      <c r="AI19" s="124">
        <v>187</v>
      </c>
      <c r="AJ19" s="124">
        <v>212</v>
      </c>
      <c r="AK19" s="124">
        <v>231</v>
      </c>
      <c r="AL19" s="124">
        <v>319</v>
      </c>
      <c r="AM19" s="124">
        <v>10</v>
      </c>
      <c r="AN19" s="125">
        <v>62</v>
      </c>
      <c r="AO19" s="126"/>
    </row>
    <row r="20" spans="1:43" ht="17.899999999999999" hidden="1" customHeight="1" x14ac:dyDescent="0.35">
      <c r="A20" s="200">
        <v>46023</v>
      </c>
      <c r="B20" s="115" t="s">
        <v>2235</v>
      </c>
      <c r="C20" s="115"/>
      <c r="D20" s="115" t="s">
        <v>2276</v>
      </c>
      <c r="E20" s="115" t="s">
        <v>107</v>
      </c>
      <c r="F20" s="116" t="s">
        <v>2688</v>
      </c>
      <c r="G20" s="129" t="str">
        <f>IFERROR(VLOOKUP(Tbl_Data345W[[#This Row],[Type d''activité]],list_activite!P:Q,2,FALSE),"")</f>
        <v>Nombre de personnes ayant bénéficié de kits d'abris d'urgences</v>
      </c>
      <c r="H20" s="115" t="s">
        <v>2042</v>
      </c>
      <c r="I20" s="115" t="s">
        <v>2731</v>
      </c>
      <c r="J20" s="121">
        <v>409</v>
      </c>
      <c r="K20" s="117"/>
      <c r="L20" s="117"/>
      <c r="M20" s="118"/>
      <c r="N20" s="119"/>
      <c r="O20" s="120"/>
      <c r="P20" s="121"/>
      <c r="Q20" s="118"/>
      <c r="R20" s="115"/>
      <c r="S20" s="118"/>
      <c r="T20" s="122"/>
      <c r="U20" s="118"/>
      <c r="V20" s="115"/>
      <c r="W20" s="204">
        <v>46052</v>
      </c>
      <c r="X20" s="123">
        <v>46052</v>
      </c>
      <c r="Y20" s="118" t="s">
        <v>2356</v>
      </c>
      <c r="Z20" s="118" t="s">
        <v>1165</v>
      </c>
      <c r="AA20" s="115" t="s">
        <v>260</v>
      </c>
      <c r="AB20" s="115" t="s">
        <v>686</v>
      </c>
      <c r="AC20" s="118" t="s">
        <v>2733</v>
      </c>
      <c r="AD20" s="115"/>
      <c r="AE20" s="124" t="s">
        <v>2734</v>
      </c>
      <c r="AF20" s="117" t="s">
        <v>2846</v>
      </c>
      <c r="AG20" s="124">
        <v>409</v>
      </c>
      <c r="AH20" s="124">
        <v>2082</v>
      </c>
      <c r="AI20" s="124">
        <v>601</v>
      </c>
      <c r="AJ20" s="124">
        <v>604</v>
      </c>
      <c r="AK20" s="124">
        <v>351</v>
      </c>
      <c r="AL20" s="124">
        <v>391</v>
      </c>
      <c r="AM20" s="124">
        <v>43</v>
      </c>
      <c r="AN20" s="125">
        <v>135</v>
      </c>
      <c r="AO20" s="126" t="s">
        <v>2735</v>
      </c>
      <c r="AP20" t="s">
        <v>2736</v>
      </c>
    </row>
    <row r="21" spans="1:43" ht="14.15" hidden="1" customHeight="1" x14ac:dyDescent="0.35">
      <c r="A21" s="200">
        <v>46023</v>
      </c>
      <c r="B21" s="115" t="s">
        <v>2235</v>
      </c>
      <c r="C21" s="115"/>
      <c r="D21" s="115" t="s">
        <v>2276</v>
      </c>
      <c r="E21" s="115" t="s">
        <v>107</v>
      </c>
      <c r="F21" s="116" t="s">
        <v>2690</v>
      </c>
      <c r="G21" s="129" t="str">
        <f>IFERROR(VLOOKUP(Tbl_Data345W[[#This Row],[Type d''activité]],list_activite!P:Q,2,FALSE),"")</f>
        <v xml:space="preserve">Nombre de personnes ayant bénéficié d’une assistance en biens non alimentaires </v>
      </c>
      <c r="H21" s="115" t="s">
        <v>2042</v>
      </c>
      <c r="I21" s="115" t="s">
        <v>2737</v>
      </c>
      <c r="J21" s="121">
        <v>409</v>
      </c>
      <c r="K21" s="117"/>
      <c r="L21" s="117"/>
      <c r="M21" s="118"/>
      <c r="N21" s="119"/>
      <c r="O21" s="120"/>
      <c r="P21" s="121"/>
      <c r="Q21" s="118"/>
      <c r="R21" s="115"/>
      <c r="S21" s="118"/>
      <c r="T21" s="122"/>
      <c r="U21" s="118"/>
      <c r="V21" s="115"/>
      <c r="W21" s="204">
        <v>46052</v>
      </c>
      <c r="X21" s="123">
        <v>46052</v>
      </c>
      <c r="Y21" s="118" t="s">
        <v>2356</v>
      </c>
      <c r="Z21" s="118" t="s">
        <v>1165</v>
      </c>
      <c r="AA21" s="115" t="s">
        <v>260</v>
      </c>
      <c r="AB21" s="115" t="s">
        <v>686</v>
      </c>
      <c r="AC21" s="118" t="s">
        <v>2733</v>
      </c>
      <c r="AD21" s="115"/>
      <c r="AE21" s="124" t="s">
        <v>2734</v>
      </c>
      <c r="AF21" s="117" t="s">
        <v>2846</v>
      </c>
      <c r="AG21" s="124">
        <v>409</v>
      </c>
      <c r="AH21" s="124">
        <v>2082</v>
      </c>
      <c r="AI21" s="124">
        <v>601</v>
      </c>
      <c r="AJ21" s="124">
        <v>604</v>
      </c>
      <c r="AK21" s="124">
        <v>351</v>
      </c>
      <c r="AL21" s="124">
        <v>391</v>
      </c>
      <c r="AM21" s="124">
        <v>43</v>
      </c>
      <c r="AN21" s="125">
        <v>135</v>
      </c>
      <c r="AO21" s="126" t="s">
        <v>2735</v>
      </c>
      <c r="AP21" t="s">
        <v>2736</v>
      </c>
    </row>
    <row r="22" spans="1:43" ht="15.65" hidden="1" customHeight="1" x14ac:dyDescent="0.35">
      <c r="A22" s="200">
        <v>46023</v>
      </c>
      <c r="B22" s="115" t="s">
        <v>2235</v>
      </c>
      <c r="C22" s="115"/>
      <c r="D22" s="115" t="s">
        <v>2276</v>
      </c>
      <c r="E22" s="115" t="s">
        <v>107</v>
      </c>
      <c r="F22" s="116" t="s">
        <v>2688</v>
      </c>
      <c r="G22" s="129" t="str">
        <f>IFERROR(VLOOKUP(Tbl_Data345W[[#This Row],[Type d''activité]],list_activite!P:Q,2,FALSE),"")</f>
        <v>Nombre de personnes ayant bénéficié de kits d'abris d'urgences</v>
      </c>
      <c r="H22" s="115" t="s">
        <v>2042</v>
      </c>
      <c r="I22" s="115" t="s">
        <v>2738</v>
      </c>
      <c r="J22" s="121">
        <v>53</v>
      </c>
      <c r="K22" s="117"/>
      <c r="L22" s="117"/>
      <c r="M22" s="118"/>
      <c r="N22" s="119"/>
      <c r="O22" s="120"/>
      <c r="P22" s="121"/>
      <c r="Q22" s="118"/>
      <c r="R22" s="115"/>
      <c r="S22" s="118"/>
      <c r="T22" s="122"/>
      <c r="U22" s="118"/>
      <c r="V22" s="115"/>
      <c r="W22" s="204">
        <v>46043</v>
      </c>
      <c r="X22" s="123">
        <v>46043</v>
      </c>
      <c r="Y22" s="118" t="s">
        <v>2356</v>
      </c>
      <c r="Z22" s="118" t="s">
        <v>1165</v>
      </c>
      <c r="AA22" s="115" t="s">
        <v>247</v>
      </c>
      <c r="AB22" s="115" t="s">
        <v>769</v>
      </c>
      <c r="AC22" s="118" t="s">
        <v>2739</v>
      </c>
      <c r="AD22" s="115"/>
      <c r="AE22" s="124" t="s">
        <v>2734</v>
      </c>
      <c r="AF22" s="117" t="s">
        <v>2846</v>
      </c>
      <c r="AG22" s="124">
        <v>53</v>
      </c>
      <c r="AH22" s="124">
        <v>224</v>
      </c>
      <c r="AI22" s="124">
        <v>45</v>
      </c>
      <c r="AJ22" s="124">
        <v>42</v>
      </c>
      <c r="AK22" s="124">
        <v>55</v>
      </c>
      <c r="AL22" s="124">
        <v>48</v>
      </c>
      <c r="AM22" s="124">
        <v>15</v>
      </c>
      <c r="AN22" s="125">
        <v>34</v>
      </c>
      <c r="AO22" s="126" t="s">
        <v>2740</v>
      </c>
      <c r="AP22" t="s">
        <v>2741</v>
      </c>
    </row>
    <row r="23" spans="1:43" ht="15.5" x14ac:dyDescent="0.35">
      <c r="A23" s="200">
        <v>46054</v>
      </c>
      <c r="B23" s="115" t="s">
        <v>2720</v>
      </c>
      <c r="C23" s="115"/>
      <c r="D23" s="115" t="s">
        <v>2721</v>
      </c>
      <c r="E23" s="115" t="s">
        <v>107</v>
      </c>
      <c r="F23" s="116" t="s">
        <v>2688</v>
      </c>
      <c r="G23" s="129" t="str">
        <f>IFERROR(VLOOKUP(Tbl_Data345W[[#This Row],[Type d''activité]],list_activite!P:Q,2,FALSE),"")</f>
        <v>Nombre de personnes ayant bénéficié de kits d'abris d'urgences</v>
      </c>
      <c r="H23" s="115" t="s">
        <v>2042</v>
      </c>
      <c r="I23" s="115" t="s">
        <v>2742</v>
      </c>
      <c r="J23" s="121">
        <v>100</v>
      </c>
      <c r="K23" s="117"/>
      <c r="L23" s="117"/>
      <c r="M23" s="118"/>
      <c r="N23" s="119"/>
      <c r="O23" s="120"/>
      <c r="P23" s="121"/>
      <c r="Q23" s="118"/>
      <c r="R23" s="115"/>
      <c r="S23" s="118"/>
      <c r="T23" s="122"/>
      <c r="U23" s="118"/>
      <c r="V23" s="163"/>
      <c r="W23" s="204">
        <v>46056</v>
      </c>
      <c r="X23" s="123">
        <v>46056</v>
      </c>
      <c r="Y23" s="123" t="s">
        <v>2356</v>
      </c>
      <c r="Z23" s="118" t="s">
        <v>225</v>
      </c>
      <c r="AA23" s="118" t="s">
        <v>384</v>
      </c>
      <c r="AB23" s="115"/>
      <c r="AC23" s="118"/>
      <c r="AD23" s="164"/>
      <c r="AE23" s="117" t="s">
        <v>2754</v>
      </c>
      <c r="AF23" s="117" t="s">
        <v>2846</v>
      </c>
      <c r="AG23" s="157">
        <v>100</v>
      </c>
      <c r="AH23" s="157"/>
      <c r="AI23" s="124">
        <v>500</v>
      </c>
      <c r="AJ23" s="124">
        <v>200</v>
      </c>
      <c r="AK23" s="124">
        <v>300</v>
      </c>
      <c r="AL23" s="124"/>
      <c r="AM23" s="124"/>
      <c r="AN23" s="124"/>
      <c r="AO23" s="161"/>
      <c r="AP23" s="165"/>
      <c r="AQ23" s="162"/>
    </row>
    <row r="24" spans="1:43" ht="15.5" x14ac:dyDescent="0.35">
      <c r="A24" s="200">
        <v>46054</v>
      </c>
      <c r="B24" s="115" t="s">
        <v>2720</v>
      </c>
      <c r="C24" s="115"/>
      <c r="D24" s="115" t="s">
        <v>2721</v>
      </c>
      <c r="E24" s="115" t="s">
        <v>107</v>
      </c>
      <c r="F24" s="116" t="s">
        <v>2690</v>
      </c>
      <c r="G24" s="129" t="str">
        <f>IFERROR(VLOOKUP(Tbl_Data345W[[#This Row],[Type d''activité]],list_activite!P:Q,2,FALSE),"")</f>
        <v xml:space="preserve">Nombre de personnes ayant bénéficié d’une assistance en biens non alimentaires </v>
      </c>
      <c r="H24" s="115" t="s">
        <v>2042</v>
      </c>
      <c r="I24" s="115" t="s">
        <v>2759</v>
      </c>
      <c r="J24" s="121">
        <v>100</v>
      </c>
      <c r="K24" s="117"/>
      <c r="L24" s="117"/>
      <c r="M24" s="118"/>
      <c r="N24" s="119"/>
      <c r="O24" s="120"/>
      <c r="P24" s="121"/>
      <c r="Q24" s="118"/>
      <c r="R24" s="115"/>
      <c r="S24" s="118"/>
      <c r="T24" s="122"/>
      <c r="U24" s="118"/>
      <c r="V24" s="163"/>
      <c r="W24" s="204">
        <v>46056</v>
      </c>
      <c r="X24" s="123">
        <v>46056</v>
      </c>
      <c r="Y24" s="123" t="s">
        <v>2356</v>
      </c>
      <c r="Z24" s="118" t="s">
        <v>225</v>
      </c>
      <c r="AA24" s="118" t="s">
        <v>384</v>
      </c>
      <c r="AB24" s="115"/>
      <c r="AC24" s="118"/>
      <c r="AD24" s="164"/>
      <c r="AE24" s="117" t="s">
        <v>2754</v>
      </c>
      <c r="AF24" s="117" t="s">
        <v>2846</v>
      </c>
      <c r="AG24" s="157">
        <v>100</v>
      </c>
      <c r="AH24" s="157"/>
      <c r="AI24" s="124">
        <v>500</v>
      </c>
      <c r="AJ24" s="124">
        <v>200</v>
      </c>
      <c r="AK24" s="124">
        <v>300</v>
      </c>
      <c r="AL24" s="124"/>
      <c r="AM24" s="124"/>
      <c r="AN24" s="124"/>
      <c r="AO24" s="161"/>
      <c r="AP24" s="165"/>
      <c r="AQ24" s="162"/>
    </row>
    <row r="25" spans="1:43" ht="15.5" x14ac:dyDescent="0.35">
      <c r="A25" s="200">
        <v>46054</v>
      </c>
      <c r="B25" s="115" t="s">
        <v>2720</v>
      </c>
      <c r="C25" s="115"/>
      <c r="D25" s="115" t="s">
        <v>2743</v>
      </c>
      <c r="E25" s="115" t="s">
        <v>107</v>
      </c>
      <c r="F25" s="116" t="s">
        <v>2690</v>
      </c>
      <c r="G25" s="129" t="str">
        <f>IFERROR(VLOOKUP(Tbl_Data345W[[#This Row],[Type d''activité]],list_activite!P:Q,2,FALSE),"")</f>
        <v xml:space="preserve">Nombre de personnes ayant bénéficié d’une assistance en biens non alimentaires </v>
      </c>
      <c r="H25" s="115" t="s">
        <v>2042</v>
      </c>
      <c r="I25" s="115" t="s">
        <v>2744</v>
      </c>
      <c r="J25" s="121">
        <v>100</v>
      </c>
      <c r="K25" s="117"/>
      <c r="L25" s="117"/>
      <c r="M25" s="118"/>
      <c r="N25" s="119"/>
      <c r="O25" s="120"/>
      <c r="P25" s="121"/>
      <c r="Q25" s="118"/>
      <c r="R25" s="115"/>
      <c r="S25" s="118"/>
      <c r="T25" s="122"/>
      <c r="U25" s="118"/>
      <c r="V25" s="163"/>
      <c r="W25" s="204">
        <v>46056</v>
      </c>
      <c r="X25" s="123">
        <v>46056</v>
      </c>
      <c r="Y25" s="123" t="s">
        <v>2356</v>
      </c>
      <c r="Z25" s="118" t="s">
        <v>225</v>
      </c>
      <c r="AA25" s="118" t="s">
        <v>384</v>
      </c>
      <c r="AB25" s="115"/>
      <c r="AC25" s="118"/>
      <c r="AD25" s="164"/>
      <c r="AE25" s="117" t="s">
        <v>2754</v>
      </c>
      <c r="AF25" s="117" t="s">
        <v>2846</v>
      </c>
      <c r="AG25" s="157">
        <v>100</v>
      </c>
      <c r="AH25" s="157"/>
      <c r="AI25" s="124">
        <v>500</v>
      </c>
      <c r="AJ25" s="124">
        <v>200</v>
      </c>
      <c r="AK25" s="124">
        <v>300</v>
      </c>
      <c r="AL25" s="124"/>
      <c r="AM25" s="124"/>
      <c r="AN25" s="124"/>
      <c r="AO25" s="161"/>
      <c r="AP25" s="165"/>
      <c r="AQ25" s="162"/>
    </row>
    <row r="26" spans="1:43" ht="15.5" x14ac:dyDescent="0.35">
      <c r="A26" s="200">
        <v>46054</v>
      </c>
      <c r="B26" s="115" t="s">
        <v>2720</v>
      </c>
      <c r="C26" s="115"/>
      <c r="D26" s="115" t="s">
        <v>2721</v>
      </c>
      <c r="E26" s="115" t="s">
        <v>107</v>
      </c>
      <c r="F26" s="116" t="s">
        <v>2688</v>
      </c>
      <c r="G26" s="129" t="str">
        <f>IFERROR(VLOOKUP(Tbl_Data345W[[#This Row],[Type d''activité]],list_activite!P:Q,2,FALSE),"")</f>
        <v>Nombre de personnes ayant bénéficié de kits d'abris d'urgences</v>
      </c>
      <c r="H26" s="115" t="s">
        <v>2042</v>
      </c>
      <c r="I26" s="115" t="s">
        <v>2745</v>
      </c>
      <c r="J26" s="121">
        <v>120</v>
      </c>
      <c r="K26" s="117"/>
      <c r="L26" s="117"/>
      <c r="M26" s="118"/>
      <c r="N26" s="119"/>
      <c r="O26" s="120"/>
      <c r="P26" s="121"/>
      <c r="Q26" s="118"/>
      <c r="R26" s="115"/>
      <c r="S26" s="118"/>
      <c r="T26" s="122"/>
      <c r="U26" s="118"/>
      <c r="V26" s="163"/>
      <c r="W26" s="204">
        <v>46057</v>
      </c>
      <c r="X26" s="123">
        <v>46057</v>
      </c>
      <c r="Y26" s="123" t="s">
        <v>2356</v>
      </c>
      <c r="Z26" s="118" t="s">
        <v>225</v>
      </c>
      <c r="AA26" s="118" t="s">
        <v>384</v>
      </c>
      <c r="AB26" s="115"/>
      <c r="AC26" s="118"/>
      <c r="AD26" s="164"/>
      <c r="AE26" s="117" t="s">
        <v>2754</v>
      </c>
      <c r="AF26" s="117" t="s">
        <v>2846</v>
      </c>
      <c r="AG26" s="157">
        <v>120</v>
      </c>
      <c r="AH26" s="157"/>
      <c r="AI26" s="124">
        <v>600</v>
      </c>
      <c r="AJ26" s="124">
        <v>240</v>
      </c>
      <c r="AK26" s="124">
        <v>360</v>
      </c>
      <c r="AL26" s="124"/>
      <c r="AM26" s="124"/>
      <c r="AN26" s="124"/>
      <c r="AO26" s="161"/>
      <c r="AP26" s="165"/>
      <c r="AQ26" s="162"/>
    </row>
    <row r="27" spans="1:43" ht="15.5" x14ac:dyDescent="0.35">
      <c r="A27" s="200">
        <v>46054</v>
      </c>
      <c r="B27" s="115" t="s">
        <v>2720</v>
      </c>
      <c r="C27" s="115"/>
      <c r="D27" s="115" t="s">
        <v>2721</v>
      </c>
      <c r="E27" s="115" t="s">
        <v>107</v>
      </c>
      <c r="F27" s="116" t="s">
        <v>2690</v>
      </c>
      <c r="G27" s="129" t="str">
        <f>IFERROR(VLOOKUP(Tbl_Data345W[[#This Row],[Type d''activité]],list_activite!P:Q,2,FALSE),"")</f>
        <v xml:space="preserve">Nombre de personnes ayant bénéficié d’une assistance en biens non alimentaires </v>
      </c>
      <c r="H27" s="115" t="s">
        <v>2042</v>
      </c>
      <c r="I27" s="115" t="s">
        <v>2760</v>
      </c>
      <c r="J27" s="121">
        <v>120</v>
      </c>
      <c r="K27" s="117"/>
      <c r="L27" s="117"/>
      <c r="M27" s="118"/>
      <c r="N27" s="119"/>
      <c r="O27" s="120"/>
      <c r="P27" s="121"/>
      <c r="Q27" s="118"/>
      <c r="R27" s="115"/>
      <c r="S27" s="118"/>
      <c r="T27" s="122"/>
      <c r="U27" s="118"/>
      <c r="V27" s="163"/>
      <c r="W27" s="204">
        <v>46057</v>
      </c>
      <c r="X27" s="123">
        <v>46057</v>
      </c>
      <c r="Y27" s="123" t="s">
        <v>2356</v>
      </c>
      <c r="Z27" s="118" t="s">
        <v>225</v>
      </c>
      <c r="AA27" s="118" t="s">
        <v>384</v>
      </c>
      <c r="AB27" s="115"/>
      <c r="AC27" s="118"/>
      <c r="AD27" s="164"/>
      <c r="AE27" s="117" t="s">
        <v>2754</v>
      </c>
      <c r="AF27" s="117" t="s">
        <v>2846</v>
      </c>
      <c r="AG27" s="157">
        <v>120</v>
      </c>
      <c r="AH27" s="157"/>
      <c r="AI27" s="124">
        <v>600</v>
      </c>
      <c r="AJ27" s="124">
        <v>240</v>
      </c>
      <c r="AK27" s="124">
        <v>360</v>
      </c>
      <c r="AL27" s="124"/>
      <c r="AM27" s="124"/>
      <c r="AN27" s="124"/>
      <c r="AO27" s="161"/>
      <c r="AP27" s="165"/>
      <c r="AQ27" s="162"/>
    </row>
    <row r="28" spans="1:43" ht="15.5" x14ac:dyDescent="0.35">
      <c r="A28" s="200">
        <v>46054</v>
      </c>
      <c r="B28" s="115" t="s">
        <v>2720</v>
      </c>
      <c r="C28" s="115"/>
      <c r="D28" s="115" t="s">
        <v>2743</v>
      </c>
      <c r="E28" s="115" t="s">
        <v>107</v>
      </c>
      <c r="F28" s="116" t="s">
        <v>2690</v>
      </c>
      <c r="G28" s="129" t="str">
        <f>IFERROR(VLOOKUP(Tbl_Data345W[[#This Row],[Type d''activité]],list_activite!P:Q,2,FALSE),"")</f>
        <v xml:space="preserve">Nombre de personnes ayant bénéficié d’une assistance en biens non alimentaires </v>
      </c>
      <c r="H28" s="115" t="s">
        <v>2042</v>
      </c>
      <c r="I28" s="115" t="s">
        <v>2746</v>
      </c>
      <c r="J28" s="121">
        <v>120</v>
      </c>
      <c r="K28" s="117"/>
      <c r="L28" s="117"/>
      <c r="M28" s="118"/>
      <c r="N28" s="119"/>
      <c r="O28" s="120"/>
      <c r="P28" s="121"/>
      <c r="Q28" s="118"/>
      <c r="R28" s="115"/>
      <c r="S28" s="118"/>
      <c r="T28" s="122"/>
      <c r="U28" s="118"/>
      <c r="V28" s="163"/>
      <c r="W28" s="204">
        <v>46057</v>
      </c>
      <c r="X28" s="123">
        <v>46057</v>
      </c>
      <c r="Y28" s="123" t="s">
        <v>2356</v>
      </c>
      <c r="Z28" s="118" t="s">
        <v>225</v>
      </c>
      <c r="AA28" s="118" t="s">
        <v>384</v>
      </c>
      <c r="AB28" s="115"/>
      <c r="AC28" s="118"/>
      <c r="AD28" s="164"/>
      <c r="AE28" s="117" t="s">
        <v>2754</v>
      </c>
      <c r="AF28" s="117" t="s">
        <v>2846</v>
      </c>
      <c r="AG28" s="157">
        <v>120</v>
      </c>
      <c r="AH28" s="157"/>
      <c r="AI28" s="124">
        <v>600</v>
      </c>
      <c r="AJ28" s="124">
        <v>240</v>
      </c>
      <c r="AK28" s="124">
        <v>360</v>
      </c>
      <c r="AL28" s="124"/>
      <c r="AM28" s="124"/>
      <c r="AN28" s="124"/>
      <c r="AO28" s="161"/>
      <c r="AP28" s="165"/>
      <c r="AQ28" s="162"/>
    </row>
    <row r="29" spans="1:43" ht="15.5" x14ac:dyDescent="0.35">
      <c r="A29" s="200">
        <v>46054</v>
      </c>
      <c r="B29" s="115" t="s">
        <v>2720</v>
      </c>
      <c r="C29" s="115"/>
      <c r="D29" s="115" t="s">
        <v>2721</v>
      </c>
      <c r="E29" s="115" t="s">
        <v>107</v>
      </c>
      <c r="F29" s="116" t="s">
        <v>2690</v>
      </c>
      <c r="G29" s="129" t="str">
        <f>IFERROR(VLOOKUP(Tbl_Data345W[[#This Row],[Type d''activité]],list_activite!P:Q,2,FALSE),"")</f>
        <v xml:space="preserve">Nombre de personnes ayant bénéficié d’une assistance en biens non alimentaires </v>
      </c>
      <c r="H29" s="115" t="s">
        <v>2040</v>
      </c>
      <c r="I29" s="115" t="s">
        <v>2747</v>
      </c>
      <c r="J29" s="121">
        <v>61</v>
      </c>
      <c r="K29" s="117"/>
      <c r="L29" s="117"/>
      <c r="M29" s="118"/>
      <c r="N29" s="119"/>
      <c r="O29" s="120"/>
      <c r="P29" s="121"/>
      <c r="Q29" s="118"/>
      <c r="R29" s="115"/>
      <c r="S29" s="118"/>
      <c r="T29" s="122"/>
      <c r="U29" s="118"/>
      <c r="V29" s="163"/>
      <c r="W29" s="204">
        <v>46058</v>
      </c>
      <c r="X29" s="123">
        <v>46058</v>
      </c>
      <c r="Y29" s="123" t="s">
        <v>2356</v>
      </c>
      <c r="Z29" s="118" t="s">
        <v>243</v>
      </c>
      <c r="AA29" s="118" t="s">
        <v>1421</v>
      </c>
      <c r="AB29" s="115"/>
      <c r="AC29" s="118"/>
      <c r="AD29" s="164" t="s">
        <v>2755</v>
      </c>
      <c r="AE29" s="117" t="s">
        <v>2756</v>
      </c>
      <c r="AF29" s="117" t="s">
        <v>2846</v>
      </c>
      <c r="AG29" s="157">
        <v>61</v>
      </c>
      <c r="AH29" s="157"/>
      <c r="AI29" s="124">
        <v>305</v>
      </c>
      <c r="AJ29" s="124">
        <v>122</v>
      </c>
      <c r="AK29" s="124">
        <v>183</v>
      </c>
      <c r="AL29" s="124"/>
      <c r="AM29" s="124"/>
      <c r="AN29" s="124"/>
      <c r="AO29" s="161"/>
      <c r="AP29" s="165"/>
      <c r="AQ29" s="162"/>
    </row>
    <row r="30" spans="1:43" ht="15.5" x14ac:dyDescent="0.35">
      <c r="A30" s="200">
        <v>46054</v>
      </c>
      <c r="B30" s="115" t="s">
        <v>2720</v>
      </c>
      <c r="C30" s="115"/>
      <c r="D30" s="115" t="s">
        <v>2743</v>
      </c>
      <c r="E30" s="115" t="s">
        <v>107</v>
      </c>
      <c r="F30" s="116" t="s">
        <v>2690</v>
      </c>
      <c r="G30" s="129" t="str">
        <f>IFERROR(VLOOKUP(Tbl_Data345W[[#This Row],[Type d''activité]],list_activite!P:Q,2,FALSE),"")</f>
        <v xml:space="preserve">Nombre de personnes ayant bénéficié d’une assistance en biens non alimentaires </v>
      </c>
      <c r="H30" s="115" t="s">
        <v>2040</v>
      </c>
      <c r="I30" s="115" t="s">
        <v>2748</v>
      </c>
      <c r="J30" s="121">
        <v>61</v>
      </c>
      <c r="K30" s="117"/>
      <c r="L30" s="117"/>
      <c r="M30" s="118"/>
      <c r="N30" s="119"/>
      <c r="O30" s="120"/>
      <c r="P30" s="121"/>
      <c r="Q30" s="118"/>
      <c r="R30" s="115"/>
      <c r="S30" s="118"/>
      <c r="T30" s="122"/>
      <c r="U30" s="118"/>
      <c r="V30" s="163"/>
      <c r="W30" s="204">
        <v>46058</v>
      </c>
      <c r="X30" s="123">
        <v>46058</v>
      </c>
      <c r="Y30" s="123" t="s">
        <v>2356</v>
      </c>
      <c r="Z30" s="118" t="s">
        <v>243</v>
      </c>
      <c r="AA30" s="118" t="s">
        <v>1421</v>
      </c>
      <c r="AB30" s="115"/>
      <c r="AC30" s="118"/>
      <c r="AD30" s="164" t="s">
        <v>2755</v>
      </c>
      <c r="AE30" s="117" t="s">
        <v>2756</v>
      </c>
      <c r="AF30" s="117" t="s">
        <v>2846</v>
      </c>
      <c r="AG30" s="157">
        <v>61</v>
      </c>
      <c r="AH30" s="157"/>
      <c r="AI30" s="124">
        <v>305</v>
      </c>
      <c r="AJ30" s="124">
        <v>122</v>
      </c>
      <c r="AK30" s="124">
        <v>183</v>
      </c>
      <c r="AL30" s="124"/>
      <c r="AM30" s="124"/>
      <c r="AN30" s="124"/>
      <c r="AO30" s="161"/>
      <c r="AP30" s="165"/>
      <c r="AQ30" s="162"/>
    </row>
    <row r="31" spans="1:43" ht="15.5" x14ac:dyDescent="0.35">
      <c r="A31" s="200">
        <v>46054</v>
      </c>
      <c r="B31" s="115" t="s">
        <v>2720</v>
      </c>
      <c r="C31" s="115"/>
      <c r="D31" s="115" t="s">
        <v>2721</v>
      </c>
      <c r="E31" s="115" t="s">
        <v>107</v>
      </c>
      <c r="F31" s="116" t="s">
        <v>2690</v>
      </c>
      <c r="G31" s="129" t="str">
        <f>IFERROR(VLOOKUP(Tbl_Data345W[[#This Row],[Type d''activité]],list_activite!P:Q,2,FALSE),"")</f>
        <v xml:space="preserve">Nombre de personnes ayant bénéficié d’une assistance en biens non alimentaires </v>
      </c>
      <c r="H31" s="115" t="s">
        <v>2040</v>
      </c>
      <c r="I31" s="115" t="s">
        <v>2749</v>
      </c>
      <c r="J31" s="121">
        <v>31</v>
      </c>
      <c r="K31" s="117"/>
      <c r="L31" s="117"/>
      <c r="M31" s="118"/>
      <c r="N31" s="119"/>
      <c r="O31" s="120"/>
      <c r="P31" s="121"/>
      <c r="Q31" s="118"/>
      <c r="R31" s="115"/>
      <c r="S31" s="118"/>
      <c r="T31" s="122"/>
      <c r="U31" s="118"/>
      <c r="V31" s="163"/>
      <c r="W31" s="204">
        <v>46063</v>
      </c>
      <c r="X31" s="123">
        <v>46063</v>
      </c>
      <c r="Y31" s="123" t="s">
        <v>2356</v>
      </c>
      <c r="Z31" s="118" t="s">
        <v>243</v>
      </c>
      <c r="AA31" s="118" t="s">
        <v>653</v>
      </c>
      <c r="AB31" s="115"/>
      <c r="AC31" s="118"/>
      <c r="AD31" s="164" t="s">
        <v>2757</v>
      </c>
      <c r="AE31" s="117" t="s">
        <v>2758</v>
      </c>
      <c r="AF31" s="117" t="s">
        <v>2846</v>
      </c>
      <c r="AG31" s="157">
        <v>31</v>
      </c>
      <c r="AH31" s="157"/>
      <c r="AI31" s="124">
        <v>155</v>
      </c>
      <c r="AJ31" s="124">
        <v>62</v>
      </c>
      <c r="AK31" s="124">
        <v>93</v>
      </c>
      <c r="AL31" s="124"/>
      <c r="AM31" s="124"/>
      <c r="AN31" s="124"/>
      <c r="AO31" s="161"/>
      <c r="AP31" s="165"/>
      <c r="AQ31" s="162"/>
    </row>
    <row r="32" spans="1:43" ht="15.5" x14ac:dyDescent="0.35">
      <c r="A32" s="200">
        <v>46054</v>
      </c>
      <c r="B32" s="115" t="s">
        <v>2720</v>
      </c>
      <c r="C32" s="115"/>
      <c r="D32" s="115" t="s">
        <v>2743</v>
      </c>
      <c r="E32" s="115" t="s">
        <v>107</v>
      </c>
      <c r="F32" s="116" t="s">
        <v>2690</v>
      </c>
      <c r="G32" s="129" t="str">
        <f>IFERROR(VLOOKUP(Tbl_Data345W[[#This Row],[Type d''activité]],list_activite!P:Q,2,FALSE),"")</f>
        <v xml:space="preserve">Nombre de personnes ayant bénéficié d’une assistance en biens non alimentaires </v>
      </c>
      <c r="H32" s="115" t="s">
        <v>2040</v>
      </c>
      <c r="I32" s="115" t="s">
        <v>2750</v>
      </c>
      <c r="J32" s="121">
        <v>31</v>
      </c>
      <c r="K32" s="117"/>
      <c r="L32" s="117"/>
      <c r="M32" s="118"/>
      <c r="N32" s="119"/>
      <c r="O32" s="120"/>
      <c r="P32" s="121"/>
      <c r="Q32" s="118"/>
      <c r="R32" s="115"/>
      <c r="S32" s="118"/>
      <c r="T32" s="122"/>
      <c r="U32" s="118"/>
      <c r="V32" s="163"/>
      <c r="W32" s="204">
        <v>46063</v>
      </c>
      <c r="X32" s="123">
        <v>46063</v>
      </c>
      <c r="Y32" s="123" t="s">
        <v>2356</v>
      </c>
      <c r="Z32" s="118" t="s">
        <v>243</v>
      </c>
      <c r="AA32" s="118" t="s">
        <v>653</v>
      </c>
      <c r="AB32" s="115"/>
      <c r="AC32" s="118"/>
      <c r="AD32" s="164" t="s">
        <v>2757</v>
      </c>
      <c r="AE32" s="117" t="s">
        <v>2758</v>
      </c>
      <c r="AF32" s="117" t="s">
        <v>2846</v>
      </c>
      <c r="AG32" s="157">
        <v>31</v>
      </c>
      <c r="AH32" s="157"/>
      <c r="AI32" s="124">
        <v>155</v>
      </c>
      <c r="AJ32" s="124">
        <v>62</v>
      </c>
      <c r="AK32" s="124">
        <v>93</v>
      </c>
      <c r="AL32" s="124">
        <v>93</v>
      </c>
      <c r="AM32" s="124"/>
      <c r="AN32" s="124"/>
      <c r="AO32" s="161"/>
      <c r="AP32" s="165"/>
      <c r="AQ32" s="162"/>
    </row>
    <row r="33" spans="1:43" ht="15.5" x14ac:dyDescent="0.35">
      <c r="A33" s="200">
        <v>46054</v>
      </c>
      <c r="B33" s="115" t="s">
        <v>2720</v>
      </c>
      <c r="C33" s="115"/>
      <c r="D33" s="115" t="s">
        <v>2721</v>
      </c>
      <c r="E33" s="115" t="s">
        <v>107</v>
      </c>
      <c r="F33" s="116" t="s">
        <v>2690</v>
      </c>
      <c r="G33" s="129" t="str">
        <f>IFERROR(VLOOKUP(Tbl_Data345W[[#This Row],[Type d''activité]],list_activite!P:Q,2,FALSE),"")</f>
        <v xml:space="preserve">Nombre de personnes ayant bénéficié d’une assistance en biens non alimentaires </v>
      </c>
      <c r="H33" s="115" t="s">
        <v>2042</v>
      </c>
      <c r="I33" s="115" t="s">
        <v>2751</v>
      </c>
      <c r="J33" s="121">
        <v>30</v>
      </c>
      <c r="K33" s="117"/>
      <c r="L33" s="117"/>
      <c r="M33" s="118"/>
      <c r="N33" s="119"/>
      <c r="O33" s="120"/>
      <c r="P33" s="121"/>
      <c r="Q33" s="118"/>
      <c r="R33" s="115"/>
      <c r="S33" s="118"/>
      <c r="T33" s="122"/>
      <c r="U33" s="118"/>
      <c r="V33" s="163"/>
      <c r="W33" s="204">
        <v>46069</v>
      </c>
      <c r="X33" s="123">
        <v>46069</v>
      </c>
      <c r="Y33" s="123" t="s">
        <v>2356</v>
      </c>
      <c r="Z33" s="118" t="s">
        <v>225</v>
      </c>
      <c r="AA33" s="118" t="s">
        <v>384</v>
      </c>
      <c r="AB33" s="115"/>
      <c r="AC33" s="118"/>
      <c r="AD33" s="164"/>
      <c r="AE33" s="117" t="s">
        <v>2754</v>
      </c>
      <c r="AF33" s="117" t="s">
        <v>2846</v>
      </c>
      <c r="AG33" s="157">
        <v>15</v>
      </c>
      <c r="AH33" s="157"/>
      <c r="AI33" s="124">
        <v>75</v>
      </c>
      <c r="AJ33" s="124">
        <v>30</v>
      </c>
      <c r="AK33" s="124">
        <v>45</v>
      </c>
      <c r="AL33" s="124"/>
      <c r="AM33" s="124"/>
      <c r="AN33" s="124"/>
      <c r="AO33" s="161"/>
      <c r="AP33" s="165"/>
      <c r="AQ33" s="162"/>
    </row>
    <row r="34" spans="1:43" ht="15.5" x14ac:dyDescent="0.35">
      <c r="A34" s="200">
        <v>46054</v>
      </c>
      <c r="B34" s="115" t="s">
        <v>2720</v>
      </c>
      <c r="C34" s="115"/>
      <c r="D34" s="115" t="s">
        <v>2743</v>
      </c>
      <c r="E34" s="115" t="s">
        <v>107</v>
      </c>
      <c r="F34" s="116" t="s">
        <v>2690</v>
      </c>
      <c r="G34" s="129" t="str">
        <f>IFERROR(VLOOKUP(Tbl_Data345W[[#This Row],[Type d''activité]],list_activite!P:Q,2,FALSE),"")</f>
        <v xml:space="preserve">Nombre de personnes ayant bénéficié d’une assistance en biens non alimentaires </v>
      </c>
      <c r="H34" s="115" t="s">
        <v>2042</v>
      </c>
      <c r="I34" s="115" t="s">
        <v>2752</v>
      </c>
      <c r="J34" s="121">
        <v>4</v>
      </c>
      <c r="K34" s="117"/>
      <c r="L34" s="117"/>
      <c r="M34" s="118"/>
      <c r="N34" s="119"/>
      <c r="O34" s="120"/>
      <c r="P34" s="121"/>
      <c r="Q34" s="118"/>
      <c r="R34" s="115"/>
      <c r="S34" s="118"/>
      <c r="T34" s="122"/>
      <c r="U34" s="118"/>
      <c r="V34" s="163"/>
      <c r="W34" s="204">
        <v>46069</v>
      </c>
      <c r="X34" s="123">
        <v>46069</v>
      </c>
      <c r="Y34" s="123" t="s">
        <v>2356</v>
      </c>
      <c r="Z34" s="118" t="s">
        <v>225</v>
      </c>
      <c r="AA34" s="118" t="s">
        <v>384</v>
      </c>
      <c r="AB34" s="115"/>
      <c r="AC34" s="118"/>
      <c r="AD34" s="164"/>
      <c r="AE34" s="117" t="s">
        <v>2754</v>
      </c>
      <c r="AF34" s="117" t="s">
        <v>2846</v>
      </c>
      <c r="AG34" s="157">
        <v>15</v>
      </c>
      <c r="AH34" s="157"/>
      <c r="AI34" s="124">
        <v>75</v>
      </c>
      <c r="AJ34" s="124">
        <v>30</v>
      </c>
      <c r="AK34" s="124">
        <v>45</v>
      </c>
      <c r="AL34" s="124">
        <v>45</v>
      </c>
      <c r="AM34" s="124"/>
      <c r="AN34" s="124"/>
      <c r="AO34" s="161"/>
      <c r="AP34" s="165"/>
      <c r="AQ34" s="162"/>
    </row>
    <row r="35" spans="1:43" ht="15.5" x14ac:dyDescent="0.35">
      <c r="A35" s="200">
        <v>46054</v>
      </c>
      <c r="B35" s="115" t="s">
        <v>2720</v>
      </c>
      <c r="C35" s="115"/>
      <c r="D35" s="115" t="s">
        <v>2721</v>
      </c>
      <c r="E35" s="115" t="s">
        <v>107</v>
      </c>
      <c r="F35" s="116" t="s">
        <v>2690</v>
      </c>
      <c r="G35" s="129" t="str">
        <f>IFERROR(VLOOKUP(Tbl_Data345W[[#This Row],[Type d''activité]],list_activite!P:Q,2,FALSE),"")</f>
        <v xml:space="preserve">Nombre de personnes ayant bénéficié d’une assistance en biens non alimentaires </v>
      </c>
      <c r="H35" s="115" t="s">
        <v>2042</v>
      </c>
      <c r="I35" s="115" t="s">
        <v>2761</v>
      </c>
      <c r="J35" s="121">
        <v>15</v>
      </c>
      <c r="K35" s="117"/>
      <c r="L35" s="117"/>
      <c r="M35" s="118"/>
      <c r="N35" s="119"/>
      <c r="O35" s="120"/>
      <c r="P35" s="121"/>
      <c r="Q35" s="118"/>
      <c r="R35" s="115"/>
      <c r="S35" s="118"/>
      <c r="T35" s="122"/>
      <c r="U35" s="118"/>
      <c r="V35" s="163"/>
      <c r="W35" s="204">
        <v>46069</v>
      </c>
      <c r="X35" s="123">
        <v>46069</v>
      </c>
      <c r="Y35" s="123" t="s">
        <v>2356</v>
      </c>
      <c r="Z35" s="118" t="s">
        <v>225</v>
      </c>
      <c r="AA35" s="118" t="s">
        <v>384</v>
      </c>
      <c r="AB35" s="115"/>
      <c r="AC35" s="118"/>
      <c r="AD35" s="164"/>
      <c r="AE35" s="117" t="s">
        <v>2754</v>
      </c>
      <c r="AF35" s="117" t="s">
        <v>2846</v>
      </c>
      <c r="AG35" s="157">
        <v>15</v>
      </c>
      <c r="AH35" s="157"/>
      <c r="AI35" s="124">
        <v>75</v>
      </c>
      <c r="AJ35" s="124">
        <v>30</v>
      </c>
      <c r="AK35" s="124">
        <v>45</v>
      </c>
      <c r="AL35" s="124">
        <v>45</v>
      </c>
      <c r="AM35" s="124"/>
      <c r="AN35" s="124"/>
      <c r="AO35" s="161"/>
      <c r="AP35" s="165"/>
      <c r="AQ35" s="162"/>
    </row>
    <row r="36" spans="1:43" ht="15.5" x14ac:dyDescent="0.35">
      <c r="A36" s="200">
        <v>46054</v>
      </c>
      <c r="B36" s="115" t="s">
        <v>2720</v>
      </c>
      <c r="C36" s="115"/>
      <c r="D36" s="115" t="s">
        <v>2743</v>
      </c>
      <c r="E36" s="115" t="s">
        <v>107</v>
      </c>
      <c r="F36" s="116" t="s">
        <v>2690</v>
      </c>
      <c r="G36" s="129" t="str">
        <f>IFERROR(VLOOKUP(Tbl_Data345W[[#This Row],[Type d''activité]],list_activite!P:Q,2,FALSE),"")</f>
        <v xml:space="preserve">Nombre de personnes ayant bénéficié d’une assistance en biens non alimentaires </v>
      </c>
      <c r="H36" s="115" t="s">
        <v>2042</v>
      </c>
      <c r="I36" s="115" t="s">
        <v>2753</v>
      </c>
      <c r="J36" s="121">
        <v>30</v>
      </c>
      <c r="K36" s="117"/>
      <c r="L36" s="117"/>
      <c r="M36" s="118"/>
      <c r="N36" s="119"/>
      <c r="O36" s="120"/>
      <c r="P36" s="121"/>
      <c r="Q36" s="118"/>
      <c r="R36" s="115"/>
      <c r="S36" s="118"/>
      <c r="T36" s="122"/>
      <c r="U36" s="118"/>
      <c r="V36" s="163"/>
      <c r="W36" s="204">
        <v>46069</v>
      </c>
      <c r="X36" s="123">
        <v>46069</v>
      </c>
      <c r="Y36" s="123" t="s">
        <v>2356</v>
      </c>
      <c r="Z36" s="118" t="s">
        <v>225</v>
      </c>
      <c r="AA36" s="118" t="s">
        <v>384</v>
      </c>
      <c r="AB36" s="115"/>
      <c r="AC36" s="118"/>
      <c r="AD36" s="164"/>
      <c r="AE36" s="117" t="s">
        <v>2754</v>
      </c>
      <c r="AF36" s="117" t="s">
        <v>2846</v>
      </c>
      <c r="AG36" s="157">
        <v>15</v>
      </c>
      <c r="AH36" s="157"/>
      <c r="AI36" s="124">
        <v>75</v>
      </c>
      <c r="AJ36" s="124">
        <v>30</v>
      </c>
      <c r="AK36" s="124">
        <v>45</v>
      </c>
      <c r="AL36" s="124">
        <v>45</v>
      </c>
      <c r="AM36" s="124"/>
      <c r="AN36" s="124"/>
      <c r="AO36" s="161"/>
      <c r="AP36" s="165"/>
      <c r="AQ36" s="162"/>
    </row>
    <row r="37" spans="1:43" ht="15.5" x14ac:dyDescent="0.35">
      <c r="A37" s="200">
        <v>46054</v>
      </c>
      <c r="B37" s="115" t="s">
        <v>2720</v>
      </c>
      <c r="C37" s="115"/>
      <c r="D37" s="115" t="s">
        <v>2708</v>
      </c>
      <c r="E37" s="115" t="s">
        <v>107</v>
      </c>
      <c r="F37" s="116" t="s">
        <v>2039</v>
      </c>
      <c r="G37" s="129" t="str">
        <f>IFERROR(VLOOKUP(Tbl_Data345W[[#This Row],[Type d''activité]],list_activite!P:Q,2,FALSE),"")</f>
        <v># de personnes ayant bénéficié d’une assistance au loyer</v>
      </c>
      <c r="H37" s="115" t="s">
        <v>2040</v>
      </c>
      <c r="I37" s="115"/>
      <c r="J37" s="121"/>
      <c r="K37" s="117"/>
      <c r="L37" s="117"/>
      <c r="M37" s="118"/>
      <c r="N37" s="119"/>
      <c r="O37" s="120"/>
      <c r="P37" s="121"/>
      <c r="Q37" s="118" t="s">
        <v>2019</v>
      </c>
      <c r="R37" s="115" t="s">
        <v>2026</v>
      </c>
      <c r="S37" s="118" t="s">
        <v>2709</v>
      </c>
      <c r="T37" s="122">
        <v>100000</v>
      </c>
      <c r="U37" s="118" t="s">
        <v>2028</v>
      </c>
      <c r="V37" s="115" t="s">
        <v>2035</v>
      </c>
      <c r="W37" s="204" t="s">
        <v>2762</v>
      </c>
      <c r="X37" s="123" t="s">
        <v>2763</v>
      </c>
      <c r="Y37" s="118" t="s">
        <v>2356</v>
      </c>
      <c r="Z37" s="118" t="s">
        <v>243</v>
      </c>
      <c r="AA37" s="115" t="s">
        <v>1418</v>
      </c>
      <c r="AB37" s="115"/>
      <c r="AC37" s="118" t="s">
        <v>2764</v>
      </c>
      <c r="AD37" s="115" t="s">
        <v>2765</v>
      </c>
      <c r="AE37" s="117"/>
      <c r="AF37" s="117" t="s">
        <v>2846</v>
      </c>
      <c r="AG37" s="124">
        <v>200</v>
      </c>
      <c r="AH37" s="124">
        <v>594</v>
      </c>
      <c r="AI37" s="124">
        <v>158</v>
      </c>
      <c r="AJ37" s="124">
        <v>181</v>
      </c>
      <c r="AK37" s="124">
        <v>127</v>
      </c>
      <c r="AL37" s="124">
        <v>128</v>
      </c>
      <c r="AM37" s="124"/>
      <c r="AN37" s="124"/>
      <c r="AO37" s="125"/>
      <c r="AP37" s="126" t="s">
        <v>2712</v>
      </c>
    </row>
    <row r="38" spans="1:43" ht="15.5" x14ac:dyDescent="0.35">
      <c r="A38" s="200">
        <v>46054</v>
      </c>
      <c r="B38" s="115" t="s">
        <v>2720</v>
      </c>
      <c r="C38" s="115"/>
      <c r="D38" s="115" t="s">
        <v>2708</v>
      </c>
      <c r="E38" s="115" t="s">
        <v>107</v>
      </c>
      <c r="F38" s="116" t="s">
        <v>2039</v>
      </c>
      <c r="G38" s="129" t="str">
        <f>IFERROR(VLOOKUP(Tbl_Data345W[[#This Row],[Type d''activité]],list_activite!P:Q,2,FALSE),"")</f>
        <v># de personnes ayant bénéficié d’une assistance au loyer</v>
      </c>
      <c r="H38" s="115" t="s">
        <v>2040</v>
      </c>
      <c r="I38" s="115"/>
      <c r="J38" s="121"/>
      <c r="K38" s="117"/>
      <c r="L38" s="117"/>
      <c r="M38" s="118"/>
      <c r="N38" s="119"/>
      <c r="O38" s="120"/>
      <c r="P38" s="121"/>
      <c r="Q38" s="118" t="s">
        <v>2019</v>
      </c>
      <c r="R38" s="115" t="s">
        <v>2026</v>
      </c>
      <c r="S38" s="118" t="s">
        <v>2709</v>
      </c>
      <c r="T38" s="122">
        <v>68500</v>
      </c>
      <c r="U38" s="118" t="s">
        <v>2028</v>
      </c>
      <c r="V38" s="115" t="s">
        <v>2035</v>
      </c>
      <c r="W38" s="204" t="s">
        <v>2762</v>
      </c>
      <c r="X38" s="123" t="s">
        <v>2763</v>
      </c>
      <c r="Y38" s="118" t="s">
        <v>2356</v>
      </c>
      <c r="Z38" s="118" t="s">
        <v>243</v>
      </c>
      <c r="AA38" s="115" t="s">
        <v>1418</v>
      </c>
      <c r="AB38" s="115"/>
      <c r="AC38" s="118"/>
      <c r="AD38" s="115"/>
      <c r="AE38" s="117"/>
      <c r="AF38" s="117" t="s">
        <v>2846</v>
      </c>
      <c r="AG38" s="124">
        <v>22</v>
      </c>
      <c r="AH38" s="124">
        <v>47</v>
      </c>
      <c r="AI38" s="124">
        <v>4</v>
      </c>
      <c r="AJ38" s="124">
        <v>24</v>
      </c>
      <c r="AK38" s="124">
        <v>9</v>
      </c>
      <c r="AL38" s="124">
        <v>10</v>
      </c>
      <c r="AM38" s="124"/>
      <c r="AN38" s="124"/>
      <c r="AO38" s="125"/>
      <c r="AP38" s="126" t="s">
        <v>2713</v>
      </c>
    </row>
    <row r="39" spans="1:43" ht="15.5" x14ac:dyDescent="0.35">
      <c r="A39" s="200">
        <v>46054</v>
      </c>
      <c r="B39" s="115" t="s">
        <v>2720</v>
      </c>
      <c r="C39" s="115"/>
      <c r="D39" s="115" t="s">
        <v>2708</v>
      </c>
      <c r="E39" s="115" t="s">
        <v>107</v>
      </c>
      <c r="F39" s="116" t="s">
        <v>2694</v>
      </c>
      <c r="G39" s="129" t="str">
        <f>IFERROR(VLOOKUP(Tbl_Data345W[[#This Row],[Type d''activité]],list_activite!P:Q,2,FALSE),"")</f>
        <v xml:space="preserve"># de personnes ayant bénéficié de l’amélioration des conditions de vie dans les sites </v>
      </c>
      <c r="H39" s="115" t="s">
        <v>2040</v>
      </c>
      <c r="I39" s="117" t="s">
        <v>2766</v>
      </c>
      <c r="J39" s="121"/>
      <c r="K39" s="117"/>
      <c r="L39" s="189"/>
      <c r="M39" s="118"/>
      <c r="N39" s="119"/>
      <c r="O39" s="120"/>
      <c r="P39" s="121"/>
      <c r="Q39" s="118"/>
      <c r="R39" s="115"/>
      <c r="S39" s="118"/>
      <c r="T39" s="122"/>
      <c r="U39" s="118"/>
      <c r="V39" s="115"/>
      <c r="W39" s="204" t="s">
        <v>2762</v>
      </c>
      <c r="X39" s="123" t="s">
        <v>2763</v>
      </c>
      <c r="Y39" s="118" t="s">
        <v>2356</v>
      </c>
      <c r="Z39" s="118" t="s">
        <v>243</v>
      </c>
      <c r="AA39" s="115" t="s">
        <v>1418</v>
      </c>
      <c r="AB39" s="115"/>
      <c r="AC39" s="118"/>
      <c r="AD39" s="115"/>
      <c r="AE39" s="117"/>
      <c r="AF39" s="117" t="s">
        <v>2846</v>
      </c>
      <c r="AG39" s="124">
        <v>143</v>
      </c>
      <c r="AH39" s="124">
        <v>488</v>
      </c>
      <c r="AI39" s="124"/>
      <c r="AJ39" s="124"/>
      <c r="AK39" s="124"/>
      <c r="AL39" s="124"/>
      <c r="AM39" s="124"/>
      <c r="AN39" s="124"/>
      <c r="AO39" s="125"/>
      <c r="AP39" s="126" t="s">
        <v>2767</v>
      </c>
    </row>
    <row r="40" spans="1:43" ht="15.5" hidden="1" x14ac:dyDescent="0.35">
      <c r="A40" s="200">
        <v>46082</v>
      </c>
      <c r="B40" s="115" t="s">
        <v>101</v>
      </c>
      <c r="C40" s="115"/>
      <c r="D40" s="115" t="s">
        <v>2768</v>
      </c>
      <c r="E40" s="115" t="s">
        <v>107</v>
      </c>
      <c r="F40" s="116" t="s">
        <v>2690</v>
      </c>
      <c r="G40" s="129" t="str">
        <f>IFERROR(VLOOKUP(Tbl_Data345W[[#This Row],[Type d''activité]],list_activite!P:Q,2,FALSE),"")</f>
        <v xml:space="preserve">Nombre de personnes ayant bénéficié d’une assistance en biens non alimentaires </v>
      </c>
      <c r="H40" s="115" t="s">
        <v>2040</v>
      </c>
      <c r="I40" s="115" t="s">
        <v>2769</v>
      </c>
      <c r="J40" s="121">
        <v>161</v>
      </c>
      <c r="K40" s="117"/>
      <c r="L40" s="117"/>
      <c r="M40" s="118"/>
      <c r="N40" s="119"/>
      <c r="O40" s="120"/>
      <c r="P40" s="121"/>
      <c r="Q40" s="118"/>
      <c r="R40" s="115"/>
      <c r="S40" s="118"/>
      <c r="T40" s="122"/>
      <c r="U40" s="118"/>
      <c r="V40" s="115"/>
      <c r="W40" s="204"/>
      <c r="X40" s="123"/>
      <c r="Y40" s="118"/>
      <c r="Z40" s="118" t="s">
        <v>243</v>
      </c>
      <c r="AA40" s="115" t="s">
        <v>1418</v>
      </c>
      <c r="AB40" s="115" t="s">
        <v>1076</v>
      </c>
      <c r="AC40" s="118" t="s">
        <v>2770</v>
      </c>
      <c r="AD40" s="115"/>
      <c r="AE40" s="117" t="s">
        <v>2771</v>
      </c>
      <c r="AF40" s="117" t="s">
        <v>2846</v>
      </c>
      <c r="AG40" s="124"/>
      <c r="AH40" s="124">
        <v>161</v>
      </c>
      <c r="AI40" s="124">
        <v>546</v>
      </c>
      <c r="AJ40" s="124">
        <v>195</v>
      </c>
      <c r="AK40" s="124">
        <v>258</v>
      </c>
      <c r="AL40" s="124">
        <v>35</v>
      </c>
      <c r="AM40" s="124">
        <v>58</v>
      </c>
      <c r="AN40" s="124"/>
      <c r="AO40" s="125"/>
      <c r="AP40" s="126"/>
    </row>
    <row r="41" spans="1:43" ht="15.5" hidden="1" x14ac:dyDescent="0.35">
      <c r="A41" s="200">
        <v>46082</v>
      </c>
      <c r="B41" s="115" t="s">
        <v>101</v>
      </c>
      <c r="C41" s="115"/>
      <c r="D41" s="115" t="s">
        <v>2768</v>
      </c>
      <c r="E41" s="115" t="s">
        <v>107</v>
      </c>
      <c r="F41" s="116" t="s">
        <v>2690</v>
      </c>
      <c r="G41" s="129" t="str">
        <f>IFERROR(VLOOKUP(Tbl_Data345W[[#This Row],[Type d''activité]],list_activite!P:Q,2,FALSE),"")</f>
        <v xml:space="preserve">Nombre de personnes ayant bénéficié d’une assistance en biens non alimentaires </v>
      </c>
      <c r="H41" s="115" t="s">
        <v>2040</v>
      </c>
      <c r="I41" s="115" t="s">
        <v>2769</v>
      </c>
      <c r="J41" s="121">
        <v>144</v>
      </c>
      <c r="K41" s="117"/>
      <c r="L41" s="117"/>
      <c r="M41" s="118"/>
      <c r="N41" s="119"/>
      <c r="O41" s="120"/>
      <c r="P41" s="121"/>
      <c r="Q41" s="118"/>
      <c r="R41" s="115"/>
      <c r="S41" s="118"/>
      <c r="T41" s="122"/>
      <c r="U41" s="118"/>
      <c r="V41" s="115"/>
      <c r="W41" s="204"/>
      <c r="X41" s="123"/>
      <c r="Y41" s="118"/>
      <c r="Z41" s="118" t="s">
        <v>243</v>
      </c>
      <c r="AA41" s="115" t="s">
        <v>1418</v>
      </c>
      <c r="AB41" s="115" t="s">
        <v>1076</v>
      </c>
      <c r="AC41" s="118" t="s">
        <v>2770</v>
      </c>
      <c r="AD41" s="115"/>
      <c r="AE41" s="117" t="s">
        <v>2772</v>
      </c>
      <c r="AF41" s="117" t="s">
        <v>2846</v>
      </c>
      <c r="AG41" s="124"/>
      <c r="AH41" s="124">
        <v>144</v>
      </c>
      <c r="AI41" s="124">
        <v>752</v>
      </c>
      <c r="AJ41" s="124">
        <v>50</v>
      </c>
      <c r="AK41" s="124">
        <v>101</v>
      </c>
      <c r="AL41" s="124">
        <v>270</v>
      </c>
      <c r="AM41" s="124">
        <v>331</v>
      </c>
      <c r="AN41" s="124"/>
      <c r="AO41" s="125"/>
      <c r="AP41" s="126"/>
    </row>
    <row r="42" spans="1:43" ht="15.5" hidden="1" x14ac:dyDescent="0.35">
      <c r="A42" s="200">
        <v>46082</v>
      </c>
      <c r="B42" s="115" t="s">
        <v>101</v>
      </c>
      <c r="C42" s="115"/>
      <c r="D42" s="115" t="s">
        <v>2768</v>
      </c>
      <c r="E42" s="115" t="s">
        <v>107</v>
      </c>
      <c r="F42" s="116" t="s">
        <v>2690</v>
      </c>
      <c r="G42" s="129" t="str">
        <f>IFERROR(VLOOKUP(Tbl_Data345W[[#This Row],[Type d''activité]],list_activite!P:Q,2,FALSE),"")</f>
        <v xml:space="preserve">Nombre de personnes ayant bénéficié d’une assistance en biens non alimentaires </v>
      </c>
      <c r="H42" s="115" t="s">
        <v>2040</v>
      </c>
      <c r="I42" s="115" t="s">
        <v>2769</v>
      </c>
      <c r="J42" s="121">
        <v>330</v>
      </c>
      <c r="K42" s="117"/>
      <c r="L42" s="117"/>
      <c r="M42" s="118"/>
      <c r="N42" s="119"/>
      <c r="O42" s="120"/>
      <c r="P42" s="121"/>
      <c r="Q42" s="118"/>
      <c r="R42" s="115"/>
      <c r="S42" s="118"/>
      <c r="T42" s="122"/>
      <c r="U42" s="118"/>
      <c r="V42" s="115"/>
      <c r="W42" s="204"/>
      <c r="X42" s="123"/>
      <c r="Y42" s="118"/>
      <c r="Z42" s="118" t="s">
        <v>243</v>
      </c>
      <c r="AA42" s="115" t="s">
        <v>1421</v>
      </c>
      <c r="AB42" s="115" t="s">
        <v>1026</v>
      </c>
      <c r="AC42" s="118" t="s">
        <v>2773</v>
      </c>
      <c r="AD42" s="115"/>
      <c r="AE42" s="117" t="s">
        <v>2774</v>
      </c>
      <c r="AF42" s="117" t="s">
        <v>2846</v>
      </c>
      <c r="AG42" s="124"/>
      <c r="AH42" s="124">
        <v>330</v>
      </c>
      <c r="AI42" s="124">
        <v>1566</v>
      </c>
      <c r="AJ42" s="124">
        <v>301</v>
      </c>
      <c r="AK42" s="124">
        <v>510</v>
      </c>
      <c r="AL42" s="124">
        <v>350</v>
      </c>
      <c r="AM42" s="124">
        <v>405</v>
      </c>
      <c r="AN42" s="124"/>
      <c r="AO42" s="125"/>
      <c r="AP42" s="126"/>
    </row>
    <row r="43" spans="1:43" ht="15.5" hidden="1" x14ac:dyDescent="0.35">
      <c r="A43" s="200">
        <v>46082</v>
      </c>
      <c r="B43" s="115" t="s">
        <v>101</v>
      </c>
      <c r="C43" s="115"/>
      <c r="D43" s="115" t="s">
        <v>2768</v>
      </c>
      <c r="E43" s="115" t="s">
        <v>107</v>
      </c>
      <c r="F43" s="116" t="s">
        <v>2690</v>
      </c>
      <c r="G43" s="129" t="str">
        <f>IFERROR(VLOOKUP(Tbl_Data345W[[#This Row],[Type d''activité]],list_activite!P:Q,2,FALSE),"")</f>
        <v xml:space="preserve">Nombre de personnes ayant bénéficié d’une assistance en biens non alimentaires </v>
      </c>
      <c r="H43" s="115" t="s">
        <v>2040</v>
      </c>
      <c r="I43" s="115" t="s">
        <v>2769</v>
      </c>
      <c r="J43" s="121">
        <v>215</v>
      </c>
      <c r="K43" s="117"/>
      <c r="L43" s="117"/>
      <c r="M43" s="118"/>
      <c r="N43" s="119"/>
      <c r="O43" s="120"/>
      <c r="P43" s="121"/>
      <c r="Q43" s="118"/>
      <c r="R43" s="115"/>
      <c r="S43" s="118"/>
      <c r="T43" s="122"/>
      <c r="U43" s="118"/>
      <c r="V43" s="115"/>
      <c r="W43" s="204"/>
      <c r="X43" s="123"/>
      <c r="Y43" s="118"/>
      <c r="Z43" s="118" t="s">
        <v>243</v>
      </c>
      <c r="AA43" s="115" t="s">
        <v>1418</v>
      </c>
      <c r="AB43" s="115" t="s">
        <v>1075</v>
      </c>
      <c r="AC43" s="118" t="s">
        <v>2775</v>
      </c>
      <c r="AD43" s="115"/>
      <c r="AE43" s="117" t="s">
        <v>2776</v>
      </c>
      <c r="AF43" s="117" t="s">
        <v>2846</v>
      </c>
      <c r="AG43" s="124"/>
      <c r="AH43" s="124">
        <v>215</v>
      </c>
      <c r="AI43" s="124">
        <v>535</v>
      </c>
      <c r="AJ43" s="124">
        <v>110</v>
      </c>
      <c r="AK43" s="124">
        <v>148</v>
      </c>
      <c r="AL43" s="124">
        <v>111</v>
      </c>
      <c r="AM43" s="124">
        <v>166</v>
      </c>
      <c r="AN43" s="124"/>
      <c r="AO43" s="125"/>
      <c r="AP43" s="126"/>
    </row>
    <row r="44" spans="1:43" ht="15.5" hidden="1" x14ac:dyDescent="0.35">
      <c r="A44" s="200">
        <v>46082</v>
      </c>
      <c r="B44" s="115" t="s">
        <v>101</v>
      </c>
      <c r="C44" s="115"/>
      <c r="D44" s="115" t="s">
        <v>2768</v>
      </c>
      <c r="E44" s="115" t="s">
        <v>107</v>
      </c>
      <c r="F44" s="116" t="s">
        <v>2688</v>
      </c>
      <c r="G44" s="129" t="str">
        <f>IFERROR(VLOOKUP(Tbl_Data345W[[#This Row],[Type d''activité]],list_activite!P:Q,2,FALSE),"")</f>
        <v>Nombre de personnes ayant bénéficié de kits d'abris d'urgences</v>
      </c>
      <c r="H44" s="115" t="s">
        <v>2040</v>
      </c>
      <c r="I44" s="115" t="s">
        <v>2777</v>
      </c>
      <c r="J44" s="121">
        <v>5</v>
      </c>
      <c r="K44" s="117"/>
      <c r="L44" s="117"/>
      <c r="M44" s="118"/>
      <c r="N44" s="119"/>
      <c r="O44" s="120"/>
      <c r="P44" s="121"/>
      <c r="Q44" s="118"/>
      <c r="R44" s="115"/>
      <c r="S44" s="118"/>
      <c r="T44" s="122"/>
      <c r="U44" s="118"/>
      <c r="V44" s="115"/>
      <c r="W44" s="204"/>
      <c r="X44" s="123"/>
      <c r="Y44" s="118"/>
      <c r="Z44" s="118" t="s">
        <v>243</v>
      </c>
      <c r="AA44" s="115" t="s">
        <v>1342</v>
      </c>
      <c r="AB44" s="115" t="s">
        <v>836</v>
      </c>
      <c r="AC44" s="118" t="s">
        <v>2778</v>
      </c>
      <c r="AD44" s="115"/>
      <c r="AE44" s="117" t="s">
        <v>2779</v>
      </c>
      <c r="AF44" s="117" t="s">
        <v>2846</v>
      </c>
      <c r="AG44" s="124"/>
      <c r="AH44" s="124">
        <v>307</v>
      </c>
      <c r="AI44" s="124">
        <v>1734</v>
      </c>
      <c r="AJ44" s="124">
        <v>762</v>
      </c>
      <c r="AK44" s="124">
        <v>972</v>
      </c>
      <c r="AL44" s="124"/>
      <c r="AM44" s="124"/>
      <c r="AN44" s="124"/>
      <c r="AO44" s="125"/>
      <c r="AP44" s="126"/>
    </row>
    <row r="45" spans="1:43" ht="15.5" hidden="1" x14ac:dyDescent="0.35">
      <c r="A45" s="200">
        <v>46082</v>
      </c>
      <c r="B45" s="115" t="s">
        <v>101</v>
      </c>
      <c r="C45" s="115"/>
      <c r="D45" s="115" t="s">
        <v>2768</v>
      </c>
      <c r="E45" s="115" t="s">
        <v>107</v>
      </c>
      <c r="F45" s="116" t="s">
        <v>2688</v>
      </c>
      <c r="G45" s="129" t="str">
        <f>IFERROR(VLOOKUP(Tbl_Data345W[[#This Row],[Type d''activité]],list_activite!P:Q,2,FALSE),"")</f>
        <v>Nombre de personnes ayant bénéficié de kits d'abris d'urgences</v>
      </c>
      <c r="H45" s="115" t="s">
        <v>2040</v>
      </c>
      <c r="I45" s="115" t="s">
        <v>2777</v>
      </c>
      <c r="J45" s="121">
        <v>15</v>
      </c>
      <c r="K45" s="117"/>
      <c r="L45" s="117"/>
      <c r="M45" s="118"/>
      <c r="N45" s="119"/>
      <c r="O45" s="120"/>
      <c r="P45" s="121"/>
      <c r="Q45" s="118"/>
      <c r="R45" s="115"/>
      <c r="S45" s="118"/>
      <c r="T45" s="122"/>
      <c r="U45" s="118"/>
      <c r="V45" s="115"/>
      <c r="W45" s="204"/>
      <c r="X45" s="123"/>
      <c r="Y45" s="118"/>
      <c r="Z45" s="118" t="s">
        <v>243</v>
      </c>
      <c r="AA45" s="115" t="s">
        <v>1342</v>
      </c>
      <c r="AB45" s="115" t="s">
        <v>836</v>
      </c>
      <c r="AC45" s="118" t="s">
        <v>2780</v>
      </c>
      <c r="AD45" s="115"/>
      <c r="AE45" s="117" t="s">
        <v>2781</v>
      </c>
      <c r="AF45" s="117" t="s">
        <v>2846</v>
      </c>
      <c r="AG45" s="124"/>
      <c r="AH45" s="124">
        <v>970</v>
      </c>
      <c r="AI45" s="124">
        <v>4884</v>
      </c>
      <c r="AJ45" s="124">
        <v>2245</v>
      </c>
      <c r="AK45" s="124">
        <v>2639</v>
      </c>
      <c r="AL45" s="124"/>
      <c r="AM45" s="124"/>
      <c r="AN45" s="124"/>
      <c r="AO45" s="125"/>
      <c r="AP45" s="126"/>
    </row>
    <row r="46" spans="1:43" ht="15.5" x14ac:dyDescent="0.35">
      <c r="A46" s="200">
        <v>46082</v>
      </c>
      <c r="B46" s="115" t="s">
        <v>2720</v>
      </c>
      <c r="C46" s="115"/>
      <c r="D46" s="115" t="s">
        <v>2708</v>
      </c>
      <c r="E46" s="115" t="s">
        <v>107</v>
      </c>
      <c r="F46" s="116" t="s">
        <v>2039</v>
      </c>
      <c r="G46" s="129" t="str">
        <f>IFERROR(VLOOKUP(Tbl_Data345W[[#This Row],[Type d''activité]],list_activite!P:Q,2,FALSE),"")</f>
        <v># de personnes ayant bénéficié d’une assistance au loyer</v>
      </c>
      <c r="H46" s="115" t="s">
        <v>2040</v>
      </c>
      <c r="I46" s="115"/>
      <c r="J46" s="121"/>
      <c r="K46" s="117"/>
      <c r="L46" s="117"/>
      <c r="M46" s="118"/>
      <c r="N46" s="119"/>
      <c r="O46" s="120"/>
      <c r="P46" s="121"/>
      <c r="Q46" s="118" t="s">
        <v>2019</v>
      </c>
      <c r="R46" s="115" t="s">
        <v>2026</v>
      </c>
      <c r="S46" s="118" t="s">
        <v>2709</v>
      </c>
      <c r="T46" s="122">
        <v>100000</v>
      </c>
      <c r="U46" s="118" t="s">
        <v>2028</v>
      </c>
      <c r="V46" s="115" t="s">
        <v>2035</v>
      </c>
      <c r="W46" s="204" t="s">
        <v>2782</v>
      </c>
      <c r="X46" s="123" t="s">
        <v>2783</v>
      </c>
      <c r="Y46" s="118" t="s">
        <v>2356</v>
      </c>
      <c r="Z46" s="118" t="s">
        <v>243</v>
      </c>
      <c r="AA46" s="115" t="s">
        <v>1418</v>
      </c>
      <c r="AB46" s="115"/>
      <c r="AC46" s="118" t="s">
        <v>2784</v>
      </c>
      <c r="AD46" s="115" t="s">
        <v>2785</v>
      </c>
      <c r="AE46" s="117"/>
      <c r="AF46" s="117" t="s">
        <v>2846</v>
      </c>
      <c r="AG46" s="124">
        <v>222</v>
      </c>
      <c r="AH46" s="124">
        <v>685</v>
      </c>
      <c r="AI46" s="124">
        <v>183</v>
      </c>
      <c r="AJ46" s="124">
        <v>221</v>
      </c>
      <c r="AK46" s="124">
        <v>134</v>
      </c>
      <c r="AL46" s="124">
        <v>147</v>
      </c>
      <c r="AM46" s="124">
        <v>78</v>
      </c>
      <c r="AN46" s="124">
        <v>49</v>
      </c>
      <c r="AO46" s="125"/>
      <c r="AP46" s="126" t="s">
        <v>2786</v>
      </c>
    </row>
    <row r="47" spans="1:43" ht="15.5" x14ac:dyDescent="0.35">
      <c r="A47" s="200">
        <v>46082</v>
      </c>
      <c r="B47" s="115" t="s">
        <v>2720</v>
      </c>
      <c r="C47" s="115"/>
      <c r="D47" s="115" t="s">
        <v>2708</v>
      </c>
      <c r="E47" s="115" t="s">
        <v>107</v>
      </c>
      <c r="F47" s="116" t="s">
        <v>2039</v>
      </c>
      <c r="G47" s="129" t="str">
        <f>IFERROR(VLOOKUP(Tbl_Data345W[[#This Row],[Type d''activité]],list_activite!P:Q,2,FALSE),"")</f>
        <v># de personnes ayant bénéficié d’une assistance au loyer</v>
      </c>
      <c r="H47" s="115" t="s">
        <v>2040</v>
      </c>
      <c r="I47" s="115"/>
      <c r="J47" s="121"/>
      <c r="K47" s="117"/>
      <c r="L47" s="117"/>
      <c r="M47" s="118"/>
      <c r="N47" s="119"/>
      <c r="O47" s="120"/>
      <c r="P47" s="121"/>
      <c r="Q47" s="118" t="s">
        <v>2019</v>
      </c>
      <c r="R47" s="115" t="s">
        <v>2026</v>
      </c>
      <c r="S47" s="118" t="s">
        <v>2709</v>
      </c>
      <c r="T47" s="122">
        <v>68500</v>
      </c>
      <c r="U47" s="118" t="s">
        <v>2028</v>
      </c>
      <c r="V47" s="115" t="s">
        <v>2035</v>
      </c>
      <c r="W47" s="204" t="s">
        <v>2782</v>
      </c>
      <c r="X47" s="123" t="s">
        <v>2783</v>
      </c>
      <c r="Y47" s="118" t="s">
        <v>2356</v>
      </c>
      <c r="Z47" s="118" t="s">
        <v>243</v>
      </c>
      <c r="AA47" s="115" t="s">
        <v>1418</v>
      </c>
      <c r="AB47" s="115"/>
      <c r="AC47" s="118"/>
      <c r="AD47" s="115"/>
      <c r="AE47" s="117"/>
      <c r="AF47" s="117" t="s">
        <v>2846</v>
      </c>
      <c r="AG47" s="124">
        <v>3</v>
      </c>
      <c r="AH47" s="124">
        <v>9</v>
      </c>
      <c r="AI47" s="124">
        <v>2</v>
      </c>
      <c r="AJ47" s="124">
        <v>4</v>
      </c>
      <c r="AK47" s="124">
        <v>0</v>
      </c>
      <c r="AL47" s="124">
        <v>3</v>
      </c>
      <c r="AM47" s="124"/>
      <c r="AN47" s="124"/>
      <c r="AO47" s="125"/>
      <c r="AP47" s="126" t="s">
        <v>2713</v>
      </c>
    </row>
    <row r="48" spans="1:43" ht="15.5" hidden="1" x14ac:dyDescent="0.35">
      <c r="A48" s="200">
        <v>46082</v>
      </c>
      <c r="B48" s="115" t="s">
        <v>2164</v>
      </c>
      <c r="C48" s="115" t="s">
        <v>2787</v>
      </c>
      <c r="D48" s="115" t="s">
        <v>2788</v>
      </c>
      <c r="E48" s="115" t="s">
        <v>131</v>
      </c>
      <c r="F48" s="116" t="s">
        <v>2698</v>
      </c>
      <c r="G48" s="129" t="str">
        <f>IFERROR(VLOOKUP(Tbl_Data345W[[#This Row],[Type d''activité]],list_activite!P:Q,2,FALSE),"")</f>
        <v xml:space="preserve"># de personnes formées en technique de construction durable/ résiliente </v>
      </c>
      <c r="H48" s="115" t="s">
        <v>2042</v>
      </c>
      <c r="I48" s="115" t="s">
        <v>2789</v>
      </c>
      <c r="J48" s="121">
        <v>2250</v>
      </c>
      <c r="K48" s="117"/>
      <c r="L48" s="117"/>
      <c r="M48" s="118"/>
      <c r="N48" s="119"/>
      <c r="O48" s="120"/>
      <c r="P48" s="121"/>
      <c r="Q48" s="118"/>
      <c r="R48" s="115"/>
      <c r="S48" s="118"/>
      <c r="T48" s="122"/>
      <c r="U48" s="118"/>
      <c r="V48" s="115"/>
      <c r="W48" s="204">
        <v>46054</v>
      </c>
      <c r="X48" s="123">
        <v>46113</v>
      </c>
      <c r="Y48" s="118" t="s">
        <v>2356</v>
      </c>
      <c r="Z48" s="118" t="s">
        <v>243</v>
      </c>
      <c r="AA48" s="115" t="s">
        <v>1418</v>
      </c>
      <c r="AB48" s="115" t="s">
        <v>1075</v>
      </c>
      <c r="AC48" s="118"/>
      <c r="AD48" s="115"/>
      <c r="AE48" s="117"/>
      <c r="AF48" s="124" t="s">
        <v>2734</v>
      </c>
      <c r="AG48" s="124"/>
      <c r="AH48" s="124">
        <v>2250</v>
      </c>
      <c r="AI48" s="124">
        <v>2000</v>
      </c>
      <c r="AJ48" s="124">
        <v>225</v>
      </c>
      <c r="AK48" s="124"/>
      <c r="AL48" s="124"/>
      <c r="AM48" s="124"/>
      <c r="AN48" s="157"/>
      <c r="AO48" s="126"/>
      <c r="AP48" s="158"/>
    </row>
    <row r="49" spans="1:43" ht="15.5" x14ac:dyDescent="0.35">
      <c r="A49" s="200">
        <v>46082</v>
      </c>
      <c r="B49" s="115" t="s">
        <v>2720</v>
      </c>
      <c r="C49" s="115"/>
      <c r="D49" s="115" t="s">
        <v>2790</v>
      </c>
      <c r="E49" s="115" t="s">
        <v>107</v>
      </c>
      <c r="F49" s="116" t="s">
        <v>2690</v>
      </c>
      <c r="G49" s="129" t="str">
        <f>IFERROR(VLOOKUP(Tbl_Data345W[[#This Row],[Type d''activité]],list_activite!P:Q,2,FALSE),"")</f>
        <v xml:space="preserve">Nombre de personnes ayant bénéficié d’une assistance en biens non alimentaires </v>
      </c>
      <c r="H49" s="115" t="s">
        <v>2040</v>
      </c>
      <c r="I49" s="115" t="s">
        <v>2791</v>
      </c>
      <c r="J49" s="121">
        <v>263</v>
      </c>
      <c r="K49" s="117"/>
      <c r="L49" s="117"/>
      <c r="M49" s="118"/>
      <c r="N49" s="119"/>
      <c r="O49" s="120"/>
      <c r="P49" s="121"/>
      <c r="Q49" s="118"/>
      <c r="R49" s="115"/>
      <c r="S49" s="118"/>
      <c r="T49" s="122"/>
      <c r="U49" s="118"/>
      <c r="V49" s="115"/>
      <c r="W49" s="204">
        <v>46084</v>
      </c>
      <c r="X49" s="123">
        <v>46084</v>
      </c>
      <c r="Y49" s="118" t="s">
        <v>2356</v>
      </c>
      <c r="Z49" s="118" t="s">
        <v>243</v>
      </c>
      <c r="AA49" s="115" t="s">
        <v>1418</v>
      </c>
      <c r="AB49" s="115"/>
      <c r="AC49" s="118"/>
      <c r="AD49" s="115" t="s">
        <v>2792</v>
      </c>
      <c r="AE49" s="117"/>
      <c r="AF49" s="117" t="s">
        <v>2846</v>
      </c>
      <c r="AG49" s="124">
        <v>263</v>
      </c>
      <c r="AH49" s="124">
        <v>1315</v>
      </c>
      <c r="AI49" s="124">
        <v>526</v>
      </c>
      <c r="AJ49" s="124">
        <v>789</v>
      </c>
      <c r="AK49" s="124">
        <v>789</v>
      </c>
      <c r="AL49" s="124"/>
      <c r="AM49" s="124"/>
      <c r="AN49" s="124"/>
      <c r="AO49" s="125"/>
      <c r="AP49" s="126"/>
    </row>
    <row r="50" spans="1:43" ht="15.5" x14ac:dyDescent="0.35">
      <c r="A50" s="200">
        <v>46082</v>
      </c>
      <c r="B50" s="115" t="s">
        <v>2720</v>
      </c>
      <c r="C50" s="115"/>
      <c r="D50" s="115" t="s">
        <v>2790</v>
      </c>
      <c r="E50" s="115" t="s">
        <v>107</v>
      </c>
      <c r="F50" s="116" t="s">
        <v>2690</v>
      </c>
      <c r="G50" s="129" t="str">
        <f>IFERROR(VLOOKUP(Tbl_Data345W[[#This Row],[Type d''activité]],list_activite!P:Q,2,FALSE),"")</f>
        <v xml:space="preserve">Nombre de personnes ayant bénéficié d’une assistance en biens non alimentaires </v>
      </c>
      <c r="H50" s="115" t="s">
        <v>2040</v>
      </c>
      <c r="I50" s="115" t="s">
        <v>2793</v>
      </c>
      <c r="J50" s="121">
        <v>98</v>
      </c>
      <c r="K50" s="117"/>
      <c r="L50" s="117"/>
      <c r="M50" s="118"/>
      <c r="N50" s="119"/>
      <c r="O50" s="120"/>
      <c r="P50" s="121"/>
      <c r="Q50" s="118"/>
      <c r="R50" s="115"/>
      <c r="S50" s="118"/>
      <c r="T50" s="122"/>
      <c r="U50" s="118"/>
      <c r="V50" s="115"/>
      <c r="W50" s="204">
        <v>46085</v>
      </c>
      <c r="X50" s="123">
        <v>46085</v>
      </c>
      <c r="Y50" s="118" t="s">
        <v>2356</v>
      </c>
      <c r="Z50" s="118" t="s">
        <v>243</v>
      </c>
      <c r="AA50" s="115" t="s">
        <v>1418</v>
      </c>
      <c r="AB50" s="115"/>
      <c r="AC50" s="118"/>
      <c r="AD50" s="115" t="s">
        <v>2792</v>
      </c>
      <c r="AE50" s="117"/>
      <c r="AF50" s="117" t="s">
        <v>2846</v>
      </c>
      <c r="AG50" s="124">
        <v>98</v>
      </c>
      <c r="AH50" s="124">
        <v>490</v>
      </c>
      <c r="AI50" s="124">
        <v>196</v>
      </c>
      <c r="AJ50" s="124">
        <v>294</v>
      </c>
      <c r="AK50" s="124">
        <v>294</v>
      </c>
      <c r="AL50" s="124"/>
      <c r="AM50" s="124"/>
      <c r="AN50" s="124"/>
      <c r="AO50" s="125"/>
      <c r="AP50" s="126"/>
    </row>
    <row r="51" spans="1:43" ht="15.5" x14ac:dyDescent="0.35">
      <c r="A51" s="200">
        <v>46082</v>
      </c>
      <c r="B51" s="115" t="s">
        <v>2720</v>
      </c>
      <c r="C51" s="115"/>
      <c r="D51" s="115" t="s">
        <v>2743</v>
      </c>
      <c r="E51" s="115" t="s">
        <v>107</v>
      </c>
      <c r="F51" s="116" t="s">
        <v>2690</v>
      </c>
      <c r="G51" s="129" t="str">
        <f>IFERROR(VLOOKUP(Tbl_Data345W[[#This Row],[Type d''activité]],list_activite!P:Q,2,FALSE),"")</f>
        <v xml:space="preserve">Nombre de personnes ayant bénéficié d’une assistance en biens non alimentaires </v>
      </c>
      <c r="H51" s="115" t="s">
        <v>2040</v>
      </c>
      <c r="I51" s="115" t="s">
        <v>2794</v>
      </c>
      <c r="J51" s="121">
        <v>8</v>
      </c>
      <c r="K51" s="117"/>
      <c r="L51" s="117"/>
      <c r="M51" s="118"/>
      <c r="N51" s="119"/>
      <c r="O51" s="120"/>
      <c r="P51" s="121"/>
      <c r="Q51" s="118"/>
      <c r="R51" s="115"/>
      <c r="S51" s="118"/>
      <c r="T51" s="122"/>
      <c r="U51" s="118"/>
      <c r="V51" s="115"/>
      <c r="W51" s="204">
        <v>46086</v>
      </c>
      <c r="X51" s="123">
        <v>46086</v>
      </c>
      <c r="Y51" s="118" t="s">
        <v>2356</v>
      </c>
      <c r="Z51" s="118" t="s">
        <v>225</v>
      </c>
      <c r="AA51" s="115" t="s">
        <v>388</v>
      </c>
      <c r="AB51" s="115"/>
      <c r="AC51" s="118"/>
      <c r="AD51" s="115"/>
      <c r="AE51" s="117"/>
      <c r="AF51" s="117" t="s">
        <v>2846</v>
      </c>
      <c r="AG51" s="124">
        <v>8</v>
      </c>
      <c r="AH51" s="124">
        <v>40</v>
      </c>
      <c r="AI51" s="124">
        <v>16</v>
      </c>
      <c r="AJ51" s="124">
        <v>24</v>
      </c>
      <c r="AK51" s="124">
        <v>24</v>
      </c>
      <c r="AL51" s="124"/>
      <c r="AM51" s="124"/>
      <c r="AN51" s="124"/>
      <c r="AO51" s="125"/>
      <c r="AP51" s="126"/>
    </row>
    <row r="52" spans="1:43" ht="15.5" x14ac:dyDescent="0.35">
      <c r="A52" s="200">
        <v>46082</v>
      </c>
      <c r="B52" s="115" t="s">
        <v>2720</v>
      </c>
      <c r="C52" s="115"/>
      <c r="D52" s="115" t="s">
        <v>2743</v>
      </c>
      <c r="E52" s="115" t="s">
        <v>107</v>
      </c>
      <c r="F52" s="116" t="s">
        <v>2688</v>
      </c>
      <c r="G52" s="129" t="str">
        <f>IFERROR(VLOOKUP(Tbl_Data345W[[#This Row],[Type d''activité]],list_activite!P:Q,2,FALSE),"")</f>
        <v>Nombre de personnes ayant bénéficié de kits d'abris d'urgences</v>
      </c>
      <c r="H52" s="115" t="s">
        <v>2040</v>
      </c>
      <c r="I52" s="115" t="s">
        <v>2795</v>
      </c>
      <c r="J52" s="121">
        <v>8</v>
      </c>
      <c r="K52" s="117"/>
      <c r="L52" s="117"/>
      <c r="M52" s="118"/>
      <c r="N52" s="119"/>
      <c r="O52" s="120"/>
      <c r="P52" s="121"/>
      <c r="Q52" s="118"/>
      <c r="R52" s="115"/>
      <c r="S52" s="118"/>
      <c r="T52" s="122"/>
      <c r="U52" s="118"/>
      <c r="V52" s="115"/>
      <c r="W52" s="204">
        <v>46086</v>
      </c>
      <c r="X52" s="123">
        <v>46086</v>
      </c>
      <c r="Y52" s="118" t="s">
        <v>2356</v>
      </c>
      <c r="Z52" s="118" t="s">
        <v>225</v>
      </c>
      <c r="AA52" s="115" t="s">
        <v>388</v>
      </c>
      <c r="AB52" s="115"/>
      <c r="AC52" s="118"/>
      <c r="AD52" s="115"/>
      <c r="AE52" s="117"/>
      <c r="AF52" s="117" t="s">
        <v>2846</v>
      </c>
      <c r="AG52" s="124">
        <v>8</v>
      </c>
      <c r="AH52" s="124">
        <v>40</v>
      </c>
      <c r="AI52" s="124">
        <v>16</v>
      </c>
      <c r="AJ52" s="124">
        <v>24</v>
      </c>
      <c r="AK52" s="124">
        <v>24</v>
      </c>
      <c r="AL52" s="124"/>
      <c r="AM52" s="124"/>
      <c r="AN52" s="124"/>
      <c r="AO52" s="125"/>
      <c r="AP52" s="126"/>
    </row>
    <row r="53" spans="1:43" ht="15.5" x14ac:dyDescent="0.35">
      <c r="A53" s="200">
        <v>46082</v>
      </c>
      <c r="B53" s="115" t="s">
        <v>2720</v>
      </c>
      <c r="C53" s="115"/>
      <c r="D53" s="115" t="s">
        <v>2721</v>
      </c>
      <c r="E53" s="115" t="s">
        <v>107</v>
      </c>
      <c r="F53" s="116" t="s">
        <v>2690</v>
      </c>
      <c r="G53" s="129" t="str">
        <f>IFERROR(VLOOKUP(Tbl_Data345W[[#This Row],[Type d''activité]],list_activite!P:Q,2,FALSE),"")</f>
        <v xml:space="preserve">Nombre de personnes ayant bénéficié d’une assistance en biens non alimentaires </v>
      </c>
      <c r="H53" s="115" t="s">
        <v>2040</v>
      </c>
      <c r="I53" s="115" t="s">
        <v>2796</v>
      </c>
      <c r="J53" s="121">
        <v>60</v>
      </c>
      <c r="K53" s="117"/>
      <c r="L53" s="117"/>
      <c r="M53" s="118"/>
      <c r="N53" s="119"/>
      <c r="O53" s="120"/>
      <c r="P53" s="121"/>
      <c r="Q53" s="118"/>
      <c r="R53" s="115"/>
      <c r="S53" s="118"/>
      <c r="T53" s="122"/>
      <c r="U53" s="118"/>
      <c r="V53" s="115"/>
      <c r="W53" s="204">
        <v>46100</v>
      </c>
      <c r="X53" s="123">
        <v>46161</v>
      </c>
      <c r="Y53" s="118" t="s">
        <v>2356</v>
      </c>
      <c r="Z53" s="118" t="s">
        <v>243</v>
      </c>
      <c r="AA53" s="115" t="s">
        <v>653</v>
      </c>
      <c r="AB53" s="115" t="s">
        <v>857</v>
      </c>
      <c r="AC53" s="118"/>
      <c r="AD53" s="115" t="s">
        <v>2797</v>
      </c>
      <c r="AE53" s="117"/>
      <c r="AF53" s="117" t="s">
        <v>2846</v>
      </c>
      <c r="AG53" s="124">
        <v>60</v>
      </c>
      <c r="AH53" s="124">
        <v>300</v>
      </c>
      <c r="AI53" s="124">
        <v>120</v>
      </c>
      <c r="AJ53" s="124">
        <v>180</v>
      </c>
      <c r="AK53" s="124">
        <v>180</v>
      </c>
      <c r="AL53" s="124"/>
      <c r="AM53" s="124"/>
      <c r="AN53" s="124"/>
      <c r="AO53" s="125"/>
      <c r="AP53" s="126"/>
    </row>
    <row r="54" spans="1:43" ht="15.5" x14ac:dyDescent="0.35">
      <c r="A54" s="200">
        <v>46082</v>
      </c>
      <c r="B54" s="115" t="s">
        <v>2720</v>
      </c>
      <c r="C54" s="115"/>
      <c r="D54" s="115" t="s">
        <v>2721</v>
      </c>
      <c r="E54" s="115" t="s">
        <v>107</v>
      </c>
      <c r="F54" s="116" t="s">
        <v>2690</v>
      </c>
      <c r="G54" s="129" t="str">
        <f>IFERROR(VLOOKUP(Tbl_Data345W[[#This Row],[Type d''activité]],list_activite!P:Q,2,FALSE),"")</f>
        <v xml:space="preserve">Nombre de personnes ayant bénéficié d’une assistance en biens non alimentaires </v>
      </c>
      <c r="H54" s="115" t="s">
        <v>2040</v>
      </c>
      <c r="I54" s="115" t="s">
        <v>2798</v>
      </c>
      <c r="J54" s="121">
        <v>12</v>
      </c>
      <c r="K54" s="117"/>
      <c r="L54" s="117"/>
      <c r="M54" s="118"/>
      <c r="N54" s="119"/>
      <c r="O54" s="120"/>
      <c r="P54" s="121"/>
      <c r="Q54" s="118"/>
      <c r="R54" s="115"/>
      <c r="S54" s="118"/>
      <c r="T54" s="122"/>
      <c r="U54" s="118"/>
      <c r="V54" s="115"/>
      <c r="W54" s="204">
        <v>46108</v>
      </c>
      <c r="X54" s="123">
        <v>46108</v>
      </c>
      <c r="Y54" s="118" t="s">
        <v>2356</v>
      </c>
      <c r="Z54" s="118" t="s">
        <v>243</v>
      </c>
      <c r="AA54" s="115" t="s">
        <v>653</v>
      </c>
      <c r="AB54" s="115" t="s">
        <v>857</v>
      </c>
      <c r="AC54" s="118"/>
      <c r="AD54" s="115" t="s">
        <v>2797</v>
      </c>
      <c r="AE54" s="117"/>
      <c r="AF54" s="117" t="s">
        <v>2846</v>
      </c>
      <c r="AG54" s="124">
        <v>12</v>
      </c>
      <c r="AH54" s="124">
        <v>60</v>
      </c>
      <c r="AI54" s="124">
        <v>24</v>
      </c>
      <c r="AJ54" s="124">
        <v>36</v>
      </c>
      <c r="AK54" s="124">
        <v>36</v>
      </c>
      <c r="AL54" s="124"/>
      <c r="AM54" s="124"/>
      <c r="AN54" s="124"/>
      <c r="AO54" s="125"/>
      <c r="AP54" s="126"/>
    </row>
    <row r="55" spans="1:43" ht="15.5" hidden="1" x14ac:dyDescent="0.35">
      <c r="A55" s="200">
        <v>46082</v>
      </c>
      <c r="B55" s="115" t="s">
        <v>2799</v>
      </c>
      <c r="C55" s="115" t="s">
        <v>2799</v>
      </c>
      <c r="D55" s="115" t="s">
        <v>2276</v>
      </c>
      <c r="E55" s="115" t="s">
        <v>107</v>
      </c>
      <c r="F55" s="116" t="s">
        <v>2690</v>
      </c>
      <c r="G55" s="129" t="str">
        <f>IFERROR(VLOOKUP(Tbl_Data345W[[#This Row],[Type d''activité]],list_activite!P:Q,2,FALSE),"")</f>
        <v xml:space="preserve">Nombre de personnes ayant bénéficié d’une assistance en biens non alimentaires </v>
      </c>
      <c r="H55" s="115" t="s">
        <v>2040</v>
      </c>
      <c r="I55" s="115" t="s">
        <v>2800</v>
      </c>
      <c r="J55" s="121">
        <v>65</v>
      </c>
      <c r="K55" s="117"/>
      <c r="L55" s="117"/>
      <c r="M55" s="118"/>
      <c r="N55" s="119"/>
      <c r="O55" s="120"/>
      <c r="P55" s="121"/>
      <c r="Q55" s="118"/>
      <c r="R55" s="115"/>
      <c r="S55" s="118"/>
      <c r="T55" s="122"/>
      <c r="U55" s="118"/>
      <c r="V55" s="115"/>
      <c r="W55" s="204">
        <v>46329</v>
      </c>
      <c r="X55" s="123">
        <v>46359</v>
      </c>
      <c r="Y55" s="118" t="s">
        <v>2356</v>
      </c>
      <c r="Z55" s="118" t="s">
        <v>1165</v>
      </c>
      <c r="AA55" s="115" t="s">
        <v>1372</v>
      </c>
      <c r="AB55" s="115" t="s">
        <v>1176</v>
      </c>
      <c r="AC55" s="118"/>
      <c r="AD55" s="115"/>
      <c r="AE55" s="117"/>
      <c r="AF55" s="124" t="s">
        <v>2734</v>
      </c>
      <c r="AG55" s="124">
        <v>65</v>
      </c>
      <c r="AH55" s="124">
        <v>415</v>
      </c>
      <c r="AI55" s="124">
        <v>209</v>
      </c>
      <c r="AJ55" s="124">
        <v>206</v>
      </c>
      <c r="AK55" s="124">
        <v>89</v>
      </c>
      <c r="AL55" s="124">
        <v>86</v>
      </c>
      <c r="AM55" s="124">
        <v>4</v>
      </c>
      <c r="AN55" s="125">
        <v>15</v>
      </c>
      <c r="AO55" s="126"/>
      <c r="AP55" t="s">
        <v>2801</v>
      </c>
    </row>
    <row r="56" spans="1:43" ht="15.5" hidden="1" x14ac:dyDescent="0.35">
      <c r="A56" s="200">
        <v>46082</v>
      </c>
      <c r="B56" s="115" t="s">
        <v>2523</v>
      </c>
      <c r="C56" s="115"/>
      <c r="D56" s="115" t="s">
        <v>2276</v>
      </c>
      <c r="E56" s="115" t="s">
        <v>107</v>
      </c>
      <c r="F56" s="116" t="s">
        <v>2688</v>
      </c>
      <c r="G56" s="129" t="str">
        <f>IFERROR(VLOOKUP(Tbl_Data345W[[#This Row],[Type d''activité]],list_activite!P:Q,2,FALSE),"")</f>
        <v>Nombre de personnes ayant bénéficié de kits d'abris d'urgences</v>
      </c>
      <c r="H56" s="115" t="s">
        <v>2040</v>
      </c>
      <c r="I56" s="115" t="s">
        <v>2804</v>
      </c>
      <c r="J56" s="121">
        <v>200</v>
      </c>
      <c r="K56" s="117"/>
      <c r="L56" s="117"/>
      <c r="M56" s="118"/>
      <c r="N56" s="119"/>
      <c r="O56" s="120"/>
      <c r="P56" s="121"/>
      <c r="Q56" s="118"/>
      <c r="R56" s="115"/>
      <c r="S56" s="118"/>
      <c r="T56" s="122"/>
      <c r="U56" s="118"/>
      <c r="V56" s="115"/>
      <c r="W56" s="204">
        <v>46093</v>
      </c>
      <c r="X56" s="123">
        <v>46094</v>
      </c>
      <c r="Y56" s="118" t="s">
        <v>2356</v>
      </c>
      <c r="Z56" s="118" t="s">
        <v>172</v>
      </c>
      <c r="AA56" s="115" t="s">
        <v>251</v>
      </c>
      <c r="AB56" s="115" t="s">
        <v>1043</v>
      </c>
      <c r="AC56" s="118"/>
      <c r="AD56" s="115"/>
      <c r="AE56" s="117"/>
      <c r="AF56" s="117" t="s">
        <v>2846</v>
      </c>
      <c r="AG56" s="157">
        <v>200</v>
      </c>
      <c r="AH56" s="124">
        <v>900</v>
      </c>
      <c r="AI56" s="124">
        <v>180</v>
      </c>
      <c r="AJ56" s="124">
        <v>400</v>
      </c>
      <c r="AK56" s="124">
        <v>135</v>
      </c>
      <c r="AL56" s="124">
        <v>140</v>
      </c>
      <c r="AM56" s="124">
        <v>2</v>
      </c>
      <c r="AN56" s="124">
        <v>43</v>
      </c>
      <c r="AO56" s="161"/>
      <c r="AP56" s="162"/>
      <c r="AQ56" s="126"/>
    </row>
    <row r="57" spans="1:43" ht="15.5" hidden="1" x14ac:dyDescent="0.35">
      <c r="A57" s="200">
        <v>46082</v>
      </c>
      <c r="B57" s="115" t="s">
        <v>2523</v>
      </c>
      <c r="C57" s="115"/>
      <c r="D57" s="115" t="s">
        <v>2276</v>
      </c>
      <c r="E57" s="115" t="s">
        <v>107</v>
      </c>
      <c r="F57" s="116" t="s">
        <v>2690</v>
      </c>
      <c r="G57" s="129" t="str">
        <f>IFERROR(VLOOKUP(Tbl_Data345W[[#This Row],[Type d''activité]],list_activite!P:Q,2,FALSE),"")</f>
        <v xml:space="preserve">Nombre de personnes ayant bénéficié d’une assistance en biens non alimentaires </v>
      </c>
      <c r="H57" s="115" t="s">
        <v>2040</v>
      </c>
      <c r="I57" s="115" t="s">
        <v>2805</v>
      </c>
      <c r="J57" s="121">
        <v>200</v>
      </c>
      <c r="K57" s="117"/>
      <c r="L57" s="117"/>
      <c r="M57" s="118"/>
      <c r="N57" s="119"/>
      <c r="O57" s="120"/>
      <c r="P57" s="121"/>
      <c r="Q57" s="118"/>
      <c r="R57" s="115"/>
      <c r="S57" s="118"/>
      <c r="T57" s="122"/>
      <c r="U57" s="118"/>
      <c r="V57" s="115"/>
      <c r="W57" s="204">
        <v>46093</v>
      </c>
      <c r="X57" s="123">
        <v>46094</v>
      </c>
      <c r="Y57" s="118" t="s">
        <v>2356</v>
      </c>
      <c r="Z57" s="118" t="s">
        <v>172</v>
      </c>
      <c r="AA57" s="115" t="s">
        <v>251</v>
      </c>
      <c r="AB57" s="115" t="s">
        <v>1043</v>
      </c>
      <c r="AC57" s="118"/>
      <c r="AD57" s="115"/>
      <c r="AE57" s="117"/>
      <c r="AF57" s="117" t="s">
        <v>2846</v>
      </c>
      <c r="AG57" s="157">
        <v>200</v>
      </c>
      <c r="AH57" s="124">
        <v>900</v>
      </c>
      <c r="AI57" s="124">
        <v>180</v>
      </c>
      <c r="AJ57" s="124">
        <v>400</v>
      </c>
      <c r="AK57" s="124">
        <v>135</v>
      </c>
      <c r="AL57" s="124">
        <v>140</v>
      </c>
      <c r="AM57" s="124">
        <v>2</v>
      </c>
      <c r="AN57" s="124">
        <v>43</v>
      </c>
      <c r="AO57" s="161"/>
      <c r="AP57" s="162"/>
      <c r="AQ57" s="126"/>
    </row>
    <row r="58" spans="1:43" ht="15.5" hidden="1" x14ac:dyDescent="0.35">
      <c r="A58" s="200">
        <v>46082</v>
      </c>
      <c r="B58" s="115" t="s">
        <v>2339</v>
      </c>
      <c r="C58" s="115"/>
      <c r="D58" s="115" t="s">
        <v>2276</v>
      </c>
      <c r="E58" s="115" t="s">
        <v>107</v>
      </c>
      <c r="F58" s="116" t="s">
        <v>2688</v>
      </c>
      <c r="G58" s="129" t="str">
        <f>IFERROR(VLOOKUP(Tbl_Data345W[[#This Row],[Type d''activité]],list_activite!P:Q,2,FALSE),"")</f>
        <v>Nombre de personnes ayant bénéficié de kits d'abris d'urgences</v>
      </c>
      <c r="H58" s="115" t="s">
        <v>2040</v>
      </c>
      <c r="I58" s="115" t="s">
        <v>2806</v>
      </c>
      <c r="J58" s="121"/>
      <c r="K58" s="117"/>
      <c r="L58" s="117"/>
      <c r="M58" s="118"/>
      <c r="N58" s="119"/>
      <c r="O58" s="120"/>
      <c r="P58" s="121"/>
      <c r="Q58" s="118"/>
      <c r="R58" s="115"/>
      <c r="S58" s="118"/>
      <c r="T58" s="122"/>
      <c r="U58" s="118"/>
      <c r="V58" s="115"/>
      <c r="W58" s="204">
        <v>46094</v>
      </c>
      <c r="X58" s="123">
        <v>46095</v>
      </c>
      <c r="Y58" s="118" t="s">
        <v>2356</v>
      </c>
      <c r="Z58" s="118" t="s">
        <v>243</v>
      </c>
      <c r="AA58" s="115" t="s">
        <v>1418</v>
      </c>
      <c r="AB58" s="115"/>
      <c r="AC58" s="118" t="s">
        <v>2808</v>
      </c>
      <c r="AD58" s="115"/>
      <c r="AE58" s="117"/>
      <c r="AF58" s="117" t="s">
        <v>2846</v>
      </c>
      <c r="AG58" s="157">
        <v>710</v>
      </c>
      <c r="AH58" s="124">
        <v>2683</v>
      </c>
      <c r="AI58" s="124">
        <v>612</v>
      </c>
      <c r="AJ58" s="124">
        <v>704</v>
      </c>
      <c r="AK58" s="124">
        <v>584</v>
      </c>
      <c r="AL58" s="124">
        <v>809</v>
      </c>
      <c r="AM58" s="124">
        <v>5</v>
      </c>
      <c r="AN58" s="124">
        <v>21</v>
      </c>
      <c r="AO58" s="161"/>
      <c r="AP58" s="125"/>
    </row>
    <row r="59" spans="1:43" ht="15.5" hidden="1" x14ac:dyDescent="0.35">
      <c r="A59" s="200">
        <v>46082</v>
      </c>
      <c r="B59" s="115" t="s">
        <v>2339</v>
      </c>
      <c r="C59" s="115"/>
      <c r="D59" s="115" t="s">
        <v>2276</v>
      </c>
      <c r="E59" s="115" t="s">
        <v>107</v>
      </c>
      <c r="F59" s="116" t="s">
        <v>2690</v>
      </c>
      <c r="G59" s="129" t="str">
        <f>IFERROR(VLOOKUP(Tbl_Data345W[[#This Row],[Type d''activité]],list_activite!P:Q,2,FALSE),"")</f>
        <v xml:space="preserve">Nombre de personnes ayant bénéficié d’une assistance en biens non alimentaires </v>
      </c>
      <c r="H59" s="115" t="s">
        <v>2040</v>
      </c>
      <c r="I59" s="115" t="s">
        <v>2807</v>
      </c>
      <c r="J59" s="121"/>
      <c r="K59" s="117"/>
      <c r="L59" s="117"/>
      <c r="M59" s="118"/>
      <c r="N59" s="119"/>
      <c r="O59" s="120"/>
      <c r="P59" s="121"/>
      <c r="Q59" s="118"/>
      <c r="R59" s="115"/>
      <c r="S59" s="118"/>
      <c r="T59" s="122"/>
      <c r="U59" s="118"/>
      <c r="V59" s="115"/>
      <c r="W59" s="204">
        <v>46094</v>
      </c>
      <c r="X59" s="123">
        <v>46095</v>
      </c>
      <c r="Y59" s="118" t="s">
        <v>2356</v>
      </c>
      <c r="Z59" s="118" t="s">
        <v>243</v>
      </c>
      <c r="AA59" s="115" t="s">
        <v>1418</v>
      </c>
      <c r="AB59" s="115"/>
      <c r="AC59" s="118" t="s">
        <v>2808</v>
      </c>
      <c r="AD59" s="115"/>
      <c r="AE59" s="117"/>
      <c r="AF59" s="117" t="s">
        <v>2846</v>
      </c>
      <c r="AG59" s="157">
        <v>710</v>
      </c>
      <c r="AH59" s="124">
        <v>2683</v>
      </c>
      <c r="AI59" s="124">
        <v>612</v>
      </c>
      <c r="AJ59" s="124">
        <v>704</v>
      </c>
      <c r="AK59" s="124">
        <v>584</v>
      </c>
      <c r="AL59" s="124">
        <v>809</v>
      </c>
      <c r="AM59" s="124">
        <v>5</v>
      </c>
      <c r="AN59" s="124">
        <v>21</v>
      </c>
      <c r="AO59" s="125"/>
      <c r="AP59" s="126"/>
    </row>
    <row r="60" spans="1:43" ht="15.5" hidden="1" x14ac:dyDescent="0.35">
      <c r="A60" s="200">
        <v>46082</v>
      </c>
      <c r="B60" s="115" t="s">
        <v>2152</v>
      </c>
      <c r="C60" s="115"/>
      <c r="D60" s="115"/>
      <c r="E60" s="115" t="s">
        <v>107</v>
      </c>
      <c r="F60" s="116" t="s">
        <v>2688</v>
      </c>
      <c r="G60" s="129" t="str">
        <f>IFERROR(VLOOKUP(Tbl_Data345W[[#This Row],[Type d''activité]],list_activite!P:Q,2,FALSE),"")</f>
        <v>Nombre de personnes ayant bénéficié de kits d'abris d'urgences</v>
      </c>
      <c r="H60" s="115" t="s">
        <v>2040</v>
      </c>
      <c r="I60" s="115" t="s">
        <v>2809</v>
      </c>
      <c r="J60" s="121">
        <v>632</v>
      </c>
      <c r="K60" s="117"/>
      <c r="L60" s="117"/>
      <c r="M60" s="118"/>
      <c r="N60" s="119"/>
      <c r="O60" s="120"/>
      <c r="P60" s="121"/>
      <c r="Q60" s="118"/>
      <c r="R60" s="115"/>
      <c r="S60" s="118"/>
      <c r="T60" s="122"/>
      <c r="U60" s="118"/>
      <c r="V60" s="115"/>
      <c r="W60" s="204">
        <v>46110</v>
      </c>
      <c r="X60" s="123">
        <v>46111</v>
      </c>
      <c r="Y60" s="118" t="s">
        <v>2353</v>
      </c>
      <c r="Z60" s="118" t="s">
        <v>1167</v>
      </c>
      <c r="AA60" s="115" t="s">
        <v>357</v>
      </c>
      <c r="AB60" s="115" t="s">
        <v>1098</v>
      </c>
      <c r="AC60" s="118"/>
      <c r="AD60" s="115"/>
      <c r="AE60" s="117"/>
      <c r="AF60" s="117" t="s">
        <v>2846</v>
      </c>
      <c r="AG60" s="124">
        <v>632</v>
      </c>
      <c r="AH60" s="124">
        <v>2679</v>
      </c>
      <c r="AI60" s="124">
        <v>284</v>
      </c>
      <c r="AJ60" s="124">
        <v>699</v>
      </c>
      <c r="AK60" s="124">
        <v>631</v>
      </c>
      <c r="AL60" s="124">
        <v>1034</v>
      </c>
      <c r="AM60" s="124">
        <v>5</v>
      </c>
      <c r="AN60" s="124">
        <v>26</v>
      </c>
      <c r="AO60" s="125"/>
      <c r="AP60" s="126"/>
    </row>
    <row r="61" spans="1:43" ht="15.5" hidden="1" x14ac:dyDescent="0.35">
      <c r="A61" s="200">
        <v>46082</v>
      </c>
      <c r="B61" s="115" t="s">
        <v>2152</v>
      </c>
      <c r="C61" s="115"/>
      <c r="D61" s="115"/>
      <c r="E61" s="115" t="s">
        <v>107</v>
      </c>
      <c r="F61" s="116" t="s">
        <v>2690</v>
      </c>
      <c r="G61" s="129" t="str">
        <f>IFERROR(VLOOKUP(Tbl_Data345W[[#This Row],[Type d''activité]],list_activite!P:Q,2,FALSE),"")</f>
        <v xml:space="preserve">Nombre de personnes ayant bénéficié d’une assistance en biens non alimentaires </v>
      </c>
      <c r="H61" s="115" t="s">
        <v>2040</v>
      </c>
      <c r="I61" s="115" t="s">
        <v>2809</v>
      </c>
      <c r="J61" s="121">
        <v>632</v>
      </c>
      <c r="K61" s="117"/>
      <c r="L61" s="117"/>
      <c r="M61" s="118"/>
      <c r="N61" s="119"/>
      <c r="O61" s="120"/>
      <c r="P61" s="121"/>
      <c r="Q61" s="118"/>
      <c r="R61" s="115"/>
      <c r="S61" s="118"/>
      <c r="T61" s="122"/>
      <c r="U61" s="118"/>
      <c r="V61" s="115"/>
      <c r="W61" s="204">
        <v>46095</v>
      </c>
      <c r="X61" s="123">
        <v>46111</v>
      </c>
      <c r="Y61" s="118" t="s">
        <v>2350</v>
      </c>
      <c r="Z61" s="118" t="s">
        <v>181</v>
      </c>
      <c r="AA61" s="115" t="s">
        <v>304</v>
      </c>
      <c r="AB61" s="115"/>
      <c r="AC61" s="118"/>
      <c r="AD61" s="115"/>
      <c r="AE61" s="117"/>
      <c r="AF61" s="117" t="s">
        <v>2846</v>
      </c>
      <c r="AG61" s="124">
        <v>632</v>
      </c>
      <c r="AH61" s="124">
        <v>2679</v>
      </c>
      <c r="AI61" s="124">
        <v>284</v>
      </c>
      <c r="AJ61" s="124">
        <v>699</v>
      </c>
      <c r="AK61" s="124">
        <v>631</v>
      </c>
      <c r="AL61" s="124">
        <v>1034</v>
      </c>
      <c r="AM61" s="124">
        <v>5</v>
      </c>
      <c r="AN61" s="124">
        <v>26</v>
      </c>
      <c r="AO61" s="125"/>
      <c r="AP61" s="126"/>
    </row>
    <row r="62" spans="1:43" ht="15.5" hidden="1" x14ac:dyDescent="0.35">
      <c r="A62" s="200">
        <v>46082</v>
      </c>
      <c r="B62" s="115" t="s">
        <v>2152</v>
      </c>
      <c r="C62" s="115"/>
      <c r="D62" s="115"/>
      <c r="E62" s="115" t="s">
        <v>107</v>
      </c>
      <c r="F62" s="116" t="s">
        <v>2690</v>
      </c>
      <c r="G62" s="129" t="str">
        <f>IFERROR(VLOOKUP(Tbl_Data345W[[#This Row],[Type d''activité]],list_activite!P:Q,2,FALSE),"")</f>
        <v xml:space="preserve">Nombre de personnes ayant bénéficié d’une assistance en biens non alimentaires </v>
      </c>
      <c r="H62" s="115" t="s">
        <v>2040</v>
      </c>
      <c r="I62" s="115" t="s">
        <v>2809</v>
      </c>
      <c r="J62" s="121">
        <v>321</v>
      </c>
      <c r="K62" s="117"/>
      <c r="L62" s="117"/>
      <c r="M62" s="118"/>
      <c r="N62" s="119"/>
      <c r="O62" s="120"/>
      <c r="P62" s="121"/>
      <c r="Q62" s="118"/>
      <c r="R62" s="115"/>
      <c r="S62" s="118"/>
      <c r="T62" s="122"/>
      <c r="U62" s="118"/>
      <c r="V62" s="115"/>
      <c r="W62" s="204">
        <v>46095</v>
      </c>
      <c r="X62" s="123">
        <v>46111</v>
      </c>
      <c r="Y62" s="118" t="s">
        <v>2350</v>
      </c>
      <c r="Z62" s="118" t="s">
        <v>181</v>
      </c>
      <c r="AA62" s="115" t="s">
        <v>350</v>
      </c>
      <c r="AB62" s="115"/>
      <c r="AC62" s="118"/>
      <c r="AD62" s="115"/>
      <c r="AE62" s="117"/>
      <c r="AF62" s="117" t="s">
        <v>2846</v>
      </c>
      <c r="AG62" s="124">
        <v>321</v>
      </c>
      <c r="AH62" s="124">
        <v>705</v>
      </c>
      <c r="AI62" s="124">
        <v>89</v>
      </c>
      <c r="AJ62" s="124">
        <v>104</v>
      </c>
      <c r="AK62" s="124">
        <v>237</v>
      </c>
      <c r="AL62" s="124">
        <v>267</v>
      </c>
      <c r="AM62" s="124">
        <v>0</v>
      </c>
      <c r="AN62" s="124">
        <v>8</v>
      </c>
      <c r="AO62" s="125"/>
      <c r="AP62" s="126"/>
    </row>
    <row r="63" spans="1:43" ht="15.5" hidden="1" x14ac:dyDescent="0.35">
      <c r="A63" s="200">
        <v>46082</v>
      </c>
      <c r="B63" s="115" t="s">
        <v>2152</v>
      </c>
      <c r="C63" s="115"/>
      <c r="D63" s="115"/>
      <c r="E63" s="115" t="s">
        <v>107</v>
      </c>
      <c r="F63" s="116" t="s">
        <v>2690</v>
      </c>
      <c r="G63" s="129" t="str">
        <f>IFERROR(VLOOKUP(Tbl_Data345W[[#This Row],[Type d''activité]],list_activite!P:Q,2,FALSE),"")</f>
        <v xml:space="preserve">Nombre de personnes ayant bénéficié d’une assistance en biens non alimentaires </v>
      </c>
      <c r="H63" s="115" t="s">
        <v>2040</v>
      </c>
      <c r="I63" s="115" t="s">
        <v>2810</v>
      </c>
      <c r="J63" s="121">
        <v>234</v>
      </c>
      <c r="K63" s="117"/>
      <c r="L63" s="117"/>
      <c r="M63" s="118"/>
      <c r="N63" s="119"/>
      <c r="O63" s="120"/>
      <c r="P63" s="121"/>
      <c r="Q63" s="118"/>
      <c r="R63" s="115"/>
      <c r="S63" s="118"/>
      <c r="T63" s="122"/>
      <c r="U63" s="118"/>
      <c r="V63" s="115"/>
      <c r="W63" s="204">
        <v>46095</v>
      </c>
      <c r="X63" s="123">
        <v>46111</v>
      </c>
      <c r="Y63" s="118" t="s">
        <v>2350</v>
      </c>
      <c r="Z63" s="118" t="s">
        <v>181</v>
      </c>
      <c r="AA63" s="115" t="s">
        <v>289</v>
      </c>
      <c r="AB63" s="115"/>
      <c r="AC63" s="118"/>
      <c r="AD63" s="115"/>
      <c r="AE63" s="117"/>
      <c r="AF63" s="117" t="s">
        <v>2846</v>
      </c>
      <c r="AG63" s="124">
        <v>234</v>
      </c>
      <c r="AH63" s="124">
        <v>698</v>
      </c>
      <c r="AI63" s="124">
        <v>67</v>
      </c>
      <c r="AJ63" s="124">
        <v>99</v>
      </c>
      <c r="AK63" s="124">
        <v>243</v>
      </c>
      <c r="AL63" s="124">
        <v>286</v>
      </c>
      <c r="AM63" s="124">
        <v>1</v>
      </c>
      <c r="AN63" s="124">
        <v>2</v>
      </c>
      <c r="AO63" s="125"/>
      <c r="AP63" s="126"/>
    </row>
    <row r="64" spans="1:43" ht="15.5" hidden="1" x14ac:dyDescent="0.35">
      <c r="A64" s="200">
        <v>46082</v>
      </c>
      <c r="B64" s="115" t="s">
        <v>2811</v>
      </c>
      <c r="C64" s="115"/>
      <c r="D64" s="115" t="s">
        <v>2790</v>
      </c>
      <c r="E64" s="115" t="s">
        <v>107</v>
      </c>
      <c r="F64" s="116" t="s">
        <v>2688</v>
      </c>
      <c r="G64" s="129" t="str">
        <f>IFERROR(VLOOKUP(Tbl_Data345W[[#This Row],[Type d''activité]],list_activite!P:Q,2,FALSE),"")</f>
        <v>Nombre de personnes ayant bénéficié de kits d'abris d'urgences</v>
      </c>
      <c r="H64" s="115" t="s">
        <v>2040</v>
      </c>
      <c r="I64" s="115"/>
      <c r="J64" s="121">
        <v>500</v>
      </c>
      <c r="K64" s="117"/>
      <c r="L64" s="117"/>
      <c r="M64" s="118"/>
      <c r="N64" s="119"/>
      <c r="O64" s="120"/>
      <c r="P64" s="121"/>
      <c r="Q64" s="118"/>
      <c r="R64" s="115"/>
      <c r="S64" s="118"/>
      <c r="T64" s="122"/>
      <c r="U64" s="118"/>
      <c r="V64" s="115"/>
      <c r="W64" s="204">
        <v>46082</v>
      </c>
      <c r="X64" s="123">
        <v>46112</v>
      </c>
      <c r="Y64" s="118" t="s">
        <v>2356</v>
      </c>
      <c r="Z64" s="118" t="s">
        <v>243</v>
      </c>
      <c r="AA64" s="115" t="s">
        <v>1342</v>
      </c>
      <c r="AB64" s="115"/>
      <c r="AC64" s="118"/>
      <c r="AD64" s="115"/>
      <c r="AE64" s="117"/>
      <c r="AF64" s="117" t="s">
        <v>2846</v>
      </c>
      <c r="AG64" s="124">
        <v>500</v>
      </c>
      <c r="AH64" s="124">
        <v>2000</v>
      </c>
      <c r="AI64" s="124"/>
      <c r="AJ64" s="124"/>
      <c r="AK64" s="124"/>
      <c r="AL64" s="124"/>
      <c r="AM64" s="124"/>
      <c r="AN64" s="124"/>
      <c r="AO64" s="125"/>
      <c r="AP64" s="126"/>
    </row>
    <row r="65" spans="1:43" ht="15.5" hidden="1" x14ac:dyDescent="0.35">
      <c r="A65" s="200">
        <v>46082</v>
      </c>
      <c r="B65" s="115" t="s">
        <v>2811</v>
      </c>
      <c r="C65" s="115"/>
      <c r="D65" s="115" t="s">
        <v>2790</v>
      </c>
      <c r="E65" s="115" t="s">
        <v>107</v>
      </c>
      <c r="F65" s="116" t="s">
        <v>2690</v>
      </c>
      <c r="G65" s="129" t="str">
        <f>IFERROR(VLOOKUP(Tbl_Data345W[[#This Row],[Type d''activité]],list_activite!P:Q,2,FALSE),"")</f>
        <v xml:space="preserve">Nombre de personnes ayant bénéficié d’une assistance en biens non alimentaires </v>
      </c>
      <c r="H65" s="115" t="s">
        <v>2040</v>
      </c>
      <c r="I65" s="115"/>
      <c r="J65" s="121">
        <v>500</v>
      </c>
      <c r="K65" s="117"/>
      <c r="L65" s="117"/>
      <c r="M65" s="118"/>
      <c r="N65" s="119"/>
      <c r="O65" s="120"/>
      <c r="P65" s="121"/>
      <c r="Q65" s="118"/>
      <c r="R65" s="115"/>
      <c r="S65" s="118"/>
      <c r="T65" s="122"/>
      <c r="U65" s="118"/>
      <c r="V65" s="115"/>
      <c r="W65" s="204">
        <v>46082</v>
      </c>
      <c r="X65" s="123">
        <v>46112</v>
      </c>
      <c r="Y65" s="118" t="s">
        <v>2356</v>
      </c>
      <c r="Z65" s="118" t="s">
        <v>243</v>
      </c>
      <c r="AA65" s="115" t="s">
        <v>1342</v>
      </c>
      <c r="AB65" s="115"/>
      <c r="AC65" s="118"/>
      <c r="AD65" s="115"/>
      <c r="AE65" s="117"/>
      <c r="AF65" s="117" t="s">
        <v>2846</v>
      </c>
      <c r="AG65" s="124">
        <v>500</v>
      </c>
      <c r="AH65" s="124">
        <v>2000</v>
      </c>
      <c r="AI65" s="124"/>
      <c r="AJ65" s="124"/>
      <c r="AK65" s="124"/>
      <c r="AL65" s="124"/>
      <c r="AM65" s="124"/>
      <c r="AN65" s="124"/>
      <c r="AO65" s="125"/>
      <c r="AP65" s="126"/>
    </row>
    <row r="66" spans="1:43" ht="15.5" x14ac:dyDescent="0.35">
      <c r="A66" s="200">
        <v>46113</v>
      </c>
      <c r="B66" s="115" t="s">
        <v>2720</v>
      </c>
      <c r="C66" s="115"/>
      <c r="D66" s="115" t="s">
        <v>2721</v>
      </c>
      <c r="E66" s="115" t="s">
        <v>107</v>
      </c>
      <c r="F66" s="116" t="s">
        <v>2688</v>
      </c>
      <c r="G66" s="129" t="str">
        <f>IFERROR(VLOOKUP(Tbl_Data345W[[#This Row],[Type d''activité]],list_activite!P:Q,2,FALSE),"")</f>
        <v>Nombre de personnes ayant bénéficié de kits d'abris d'urgences</v>
      </c>
      <c r="H66" s="115" t="s">
        <v>2040</v>
      </c>
      <c r="I66" s="115" t="s">
        <v>2832</v>
      </c>
      <c r="J66" s="121">
        <v>75</v>
      </c>
      <c r="K66" s="117"/>
      <c r="L66" s="117"/>
      <c r="M66" s="118"/>
      <c r="N66" s="119"/>
      <c r="O66" s="120"/>
      <c r="P66" s="121"/>
      <c r="Q66" s="118"/>
      <c r="R66" s="115"/>
      <c r="S66" s="118"/>
      <c r="T66" s="122"/>
      <c r="U66" s="118"/>
      <c r="V66" s="115"/>
      <c r="W66" s="204">
        <v>46125</v>
      </c>
      <c r="X66" s="123">
        <v>46125</v>
      </c>
      <c r="Y66" s="118" t="s">
        <v>2356</v>
      </c>
      <c r="Z66" s="118" t="s">
        <v>181</v>
      </c>
      <c r="AA66" s="115" t="s">
        <v>304</v>
      </c>
      <c r="AB66" s="115"/>
      <c r="AC66" s="118"/>
      <c r="AD66" s="115" t="s">
        <v>2833</v>
      </c>
      <c r="AE66" s="117"/>
      <c r="AF66" s="117" t="s">
        <v>2846</v>
      </c>
      <c r="AG66" s="124">
        <v>75</v>
      </c>
      <c r="AH66" s="124">
        <v>375</v>
      </c>
      <c r="AI66" s="124"/>
      <c r="AJ66" s="124"/>
      <c r="AK66" s="124"/>
      <c r="AL66" s="124"/>
      <c r="AM66" s="124"/>
      <c r="AN66" s="124"/>
      <c r="AO66" s="125"/>
      <c r="AP66" s="126"/>
    </row>
    <row r="67" spans="1:43" ht="15.5" x14ac:dyDescent="0.35">
      <c r="A67" s="200">
        <v>46113</v>
      </c>
      <c r="B67" s="115" t="s">
        <v>2720</v>
      </c>
      <c r="C67" s="115"/>
      <c r="D67" s="115" t="s">
        <v>2721</v>
      </c>
      <c r="E67" s="115" t="s">
        <v>107</v>
      </c>
      <c r="F67" s="116" t="s">
        <v>2688</v>
      </c>
      <c r="G67" s="129" t="str">
        <f>IFERROR(VLOOKUP(Tbl_Data345W[[#This Row],[Type d''activité]],list_activite!P:Q,2,FALSE),"")</f>
        <v>Nombre de personnes ayant bénéficié de kits d'abris d'urgences</v>
      </c>
      <c r="H67" s="115" t="s">
        <v>2040</v>
      </c>
      <c r="I67" s="115" t="s">
        <v>2834</v>
      </c>
      <c r="J67" s="121">
        <v>30</v>
      </c>
      <c r="K67" s="117"/>
      <c r="L67" s="117"/>
      <c r="M67" s="118"/>
      <c r="N67" s="119"/>
      <c r="O67" s="120"/>
      <c r="P67" s="121"/>
      <c r="Q67" s="118"/>
      <c r="R67" s="115"/>
      <c r="S67" s="118"/>
      <c r="T67" s="122"/>
      <c r="U67" s="118"/>
      <c r="V67" s="115"/>
      <c r="W67" s="204">
        <v>46132</v>
      </c>
      <c r="X67" s="123">
        <v>46132</v>
      </c>
      <c r="Y67" s="118" t="s">
        <v>2356</v>
      </c>
      <c r="Z67" s="118" t="s">
        <v>243</v>
      </c>
      <c r="AA67" s="115" t="s">
        <v>1421</v>
      </c>
      <c r="AB67" s="115"/>
      <c r="AC67" s="118"/>
      <c r="AD67" s="115" t="s">
        <v>2835</v>
      </c>
      <c r="AE67" s="117"/>
      <c r="AF67" s="117" t="s">
        <v>2846</v>
      </c>
      <c r="AG67" s="124">
        <v>30</v>
      </c>
      <c r="AH67" s="124">
        <v>150</v>
      </c>
      <c r="AI67" s="124"/>
      <c r="AJ67" s="124"/>
      <c r="AK67" s="124"/>
      <c r="AL67" s="124"/>
      <c r="AM67" s="124"/>
      <c r="AN67" s="124"/>
      <c r="AO67" s="125"/>
      <c r="AP67" s="126"/>
    </row>
    <row r="68" spans="1:43" ht="15.5" x14ac:dyDescent="0.35">
      <c r="A68" s="200">
        <v>46113</v>
      </c>
      <c r="B68" s="115" t="s">
        <v>2720</v>
      </c>
      <c r="C68" s="115"/>
      <c r="D68" s="115" t="s">
        <v>2721</v>
      </c>
      <c r="E68" s="115" t="s">
        <v>107</v>
      </c>
      <c r="F68" s="116" t="s">
        <v>2688</v>
      </c>
      <c r="G68" s="129" t="str">
        <f>IFERROR(VLOOKUP(Tbl_Data345W[[#This Row],[Type d''activité]],list_activite!P:Q,2,FALSE),"")</f>
        <v>Nombre de personnes ayant bénéficié de kits d'abris d'urgences</v>
      </c>
      <c r="H68" s="115" t="s">
        <v>2040</v>
      </c>
      <c r="I68" s="115" t="s">
        <v>2836</v>
      </c>
      <c r="J68" s="121">
        <v>40</v>
      </c>
      <c r="K68" s="117"/>
      <c r="L68" s="117"/>
      <c r="M68" s="118"/>
      <c r="N68" s="119"/>
      <c r="O68" s="120"/>
      <c r="P68" s="121"/>
      <c r="Q68" s="118"/>
      <c r="R68" s="115"/>
      <c r="S68" s="118"/>
      <c r="T68" s="122"/>
      <c r="U68" s="118"/>
      <c r="V68" s="115"/>
      <c r="W68" s="204">
        <v>46134</v>
      </c>
      <c r="X68" s="123">
        <v>46134</v>
      </c>
      <c r="Y68" s="118" t="s">
        <v>2356</v>
      </c>
      <c r="Z68" s="118" t="s">
        <v>243</v>
      </c>
      <c r="AA68" s="115" t="s">
        <v>1418</v>
      </c>
      <c r="AB68" s="115"/>
      <c r="AC68" s="118"/>
      <c r="AD68" s="115" t="s">
        <v>2837</v>
      </c>
      <c r="AE68" s="117"/>
      <c r="AF68" s="117" t="s">
        <v>2846</v>
      </c>
      <c r="AG68" s="124">
        <v>40</v>
      </c>
      <c r="AH68" s="124">
        <v>200</v>
      </c>
      <c r="AI68" s="124"/>
      <c r="AJ68" s="124"/>
      <c r="AK68" s="124"/>
      <c r="AL68" s="124"/>
      <c r="AM68" s="124"/>
      <c r="AN68" s="124"/>
      <c r="AO68" s="125"/>
      <c r="AP68" s="126"/>
    </row>
    <row r="69" spans="1:43" ht="15.5" x14ac:dyDescent="0.35">
      <c r="A69" s="200">
        <v>46113</v>
      </c>
      <c r="B69" s="115" t="s">
        <v>2720</v>
      </c>
      <c r="C69" s="115"/>
      <c r="D69" s="115" t="s">
        <v>2743</v>
      </c>
      <c r="E69" s="115" t="s">
        <v>107</v>
      </c>
      <c r="F69" s="116" t="s">
        <v>2688</v>
      </c>
      <c r="G69" s="129" t="str">
        <f>IFERROR(VLOOKUP(Tbl_Data345W[[#This Row],[Type d''activité]],list_activite!P:Q,2,FALSE),"")</f>
        <v>Nombre de personnes ayant bénéficié de kits d'abris d'urgences</v>
      </c>
      <c r="H69" s="115" t="s">
        <v>2042</v>
      </c>
      <c r="I69" s="115" t="s">
        <v>2838</v>
      </c>
      <c r="J69" s="121">
        <v>3</v>
      </c>
      <c r="K69" s="117"/>
      <c r="L69" s="117"/>
      <c r="M69" s="118"/>
      <c r="N69" s="119"/>
      <c r="O69" s="120"/>
      <c r="P69" s="121"/>
      <c r="Q69" s="118"/>
      <c r="R69" s="115"/>
      <c r="S69" s="118"/>
      <c r="T69" s="122"/>
      <c r="U69" s="118"/>
      <c r="V69" s="115"/>
      <c r="W69" s="204">
        <v>46134</v>
      </c>
      <c r="X69" s="123">
        <v>46134</v>
      </c>
      <c r="Y69" s="118" t="s">
        <v>2356</v>
      </c>
      <c r="Z69" s="118" t="s">
        <v>225</v>
      </c>
      <c r="AA69" s="115" t="s">
        <v>388</v>
      </c>
      <c r="AB69" s="115"/>
      <c r="AC69" s="118"/>
      <c r="AD69" s="115"/>
      <c r="AE69" s="117"/>
      <c r="AF69" s="117" t="s">
        <v>2846</v>
      </c>
      <c r="AG69" s="124">
        <v>3</v>
      </c>
      <c r="AH69" s="124">
        <v>15</v>
      </c>
      <c r="AI69" s="124"/>
      <c r="AJ69" s="124"/>
      <c r="AK69" s="124"/>
      <c r="AL69" s="124"/>
      <c r="AM69" s="124"/>
      <c r="AN69" s="124"/>
      <c r="AO69" s="125"/>
      <c r="AP69" s="126"/>
    </row>
    <row r="70" spans="1:43" ht="15.5" x14ac:dyDescent="0.35">
      <c r="A70" s="200">
        <v>46113</v>
      </c>
      <c r="B70" s="115" t="s">
        <v>2720</v>
      </c>
      <c r="C70" s="115"/>
      <c r="D70" s="115" t="s">
        <v>2721</v>
      </c>
      <c r="E70" s="115" t="s">
        <v>107</v>
      </c>
      <c r="F70" s="116" t="s">
        <v>2690</v>
      </c>
      <c r="G70" s="129" t="str">
        <f>IFERROR(VLOOKUP(Tbl_Data345W[[#This Row],[Type d''activité]],list_activite!P:Q,2,FALSE),"")</f>
        <v xml:space="preserve">Nombre de personnes ayant bénéficié d’une assistance en biens non alimentaires </v>
      </c>
      <c r="H70" s="115" t="s">
        <v>2042</v>
      </c>
      <c r="I70" s="115" t="s">
        <v>2839</v>
      </c>
      <c r="J70" s="121">
        <v>1</v>
      </c>
      <c r="K70" s="117"/>
      <c r="L70" s="117"/>
      <c r="M70" s="118"/>
      <c r="N70" s="119"/>
      <c r="O70" s="120"/>
      <c r="P70" s="121"/>
      <c r="Q70" s="118"/>
      <c r="R70" s="115"/>
      <c r="S70" s="118"/>
      <c r="T70" s="122"/>
      <c r="U70" s="118"/>
      <c r="V70" s="115"/>
      <c r="W70" s="204">
        <v>46134</v>
      </c>
      <c r="X70" s="123">
        <v>46134</v>
      </c>
      <c r="Y70" s="118" t="s">
        <v>2356</v>
      </c>
      <c r="Z70" s="118" t="s">
        <v>225</v>
      </c>
      <c r="AA70" s="115" t="s">
        <v>388</v>
      </c>
      <c r="AB70" s="115"/>
      <c r="AC70" s="118"/>
      <c r="AD70" s="115"/>
      <c r="AE70" s="117"/>
      <c r="AF70" s="117" t="s">
        <v>2846</v>
      </c>
      <c r="AG70" s="124">
        <v>4</v>
      </c>
      <c r="AH70" s="124">
        <v>20</v>
      </c>
      <c r="AI70" s="124"/>
      <c r="AJ70" s="124"/>
      <c r="AK70" s="124"/>
      <c r="AL70" s="124"/>
      <c r="AM70" s="124"/>
      <c r="AN70" s="124"/>
      <c r="AO70" s="125"/>
      <c r="AP70" s="126"/>
    </row>
    <row r="71" spans="1:43" ht="15.5" x14ac:dyDescent="0.35">
      <c r="A71" s="200">
        <v>46113</v>
      </c>
      <c r="B71" s="115" t="s">
        <v>2720</v>
      </c>
      <c r="C71" s="115"/>
      <c r="D71" s="115" t="s">
        <v>2721</v>
      </c>
      <c r="E71" s="115" t="s">
        <v>107</v>
      </c>
      <c r="F71" s="116" t="s">
        <v>2690</v>
      </c>
      <c r="G71" s="129" t="str">
        <f>IFERROR(VLOOKUP(Tbl_Data345W[[#This Row],[Type d''activité]],list_activite!P:Q,2,FALSE),"")</f>
        <v xml:space="preserve">Nombre de personnes ayant bénéficié d’une assistance en biens non alimentaires </v>
      </c>
      <c r="H71" s="115" t="s">
        <v>2042</v>
      </c>
      <c r="I71" s="115" t="s">
        <v>2840</v>
      </c>
      <c r="J71" s="121">
        <v>10</v>
      </c>
      <c r="K71" s="117"/>
      <c r="L71" s="117"/>
      <c r="M71" s="118"/>
      <c r="N71" s="119"/>
      <c r="O71" s="120"/>
      <c r="P71" s="121"/>
      <c r="Q71" s="118"/>
      <c r="R71" s="115"/>
      <c r="S71" s="118"/>
      <c r="T71" s="122"/>
      <c r="U71" s="118"/>
      <c r="V71" s="115"/>
      <c r="W71" s="204">
        <v>46135</v>
      </c>
      <c r="X71" s="123">
        <v>46135</v>
      </c>
      <c r="Y71" s="118" t="s">
        <v>2356</v>
      </c>
      <c r="Z71" s="118" t="s">
        <v>243</v>
      </c>
      <c r="AA71" s="115" t="s">
        <v>1418</v>
      </c>
      <c r="AB71" s="115"/>
      <c r="AC71" s="118"/>
      <c r="AD71" s="115"/>
      <c r="AE71" s="117"/>
      <c r="AF71" s="117" t="s">
        <v>2846</v>
      </c>
      <c r="AG71" s="124">
        <v>10</v>
      </c>
      <c r="AH71" s="124">
        <v>50</v>
      </c>
      <c r="AI71" s="124"/>
      <c r="AJ71" s="124"/>
      <c r="AK71" s="124"/>
      <c r="AL71" s="124"/>
      <c r="AM71" s="124"/>
      <c r="AN71" s="124"/>
      <c r="AO71" s="125"/>
      <c r="AP71" s="126"/>
    </row>
    <row r="72" spans="1:43" ht="15.5" x14ac:dyDescent="0.35">
      <c r="A72" s="200">
        <v>46113</v>
      </c>
      <c r="B72" s="115" t="s">
        <v>2720</v>
      </c>
      <c r="C72" s="115"/>
      <c r="D72" s="115" t="s">
        <v>2841</v>
      </c>
      <c r="E72" s="115" t="s">
        <v>107</v>
      </c>
      <c r="F72" s="116" t="s">
        <v>2688</v>
      </c>
      <c r="G72" s="129" t="str">
        <f>IFERROR(VLOOKUP(Tbl_Data345W[[#This Row],[Type d''activité]],list_activite!P:Q,2,FALSE),"")</f>
        <v>Nombre de personnes ayant bénéficié de kits d'abris d'urgences</v>
      </c>
      <c r="H72" s="115" t="s">
        <v>2040</v>
      </c>
      <c r="I72" s="115" t="s">
        <v>2842</v>
      </c>
      <c r="J72" s="121">
        <v>10</v>
      </c>
      <c r="K72" s="117"/>
      <c r="L72" s="117"/>
      <c r="M72" s="118"/>
      <c r="N72" s="119"/>
      <c r="O72" s="120"/>
      <c r="P72" s="121"/>
      <c r="Q72" s="118"/>
      <c r="R72" s="115"/>
      <c r="S72" s="118"/>
      <c r="T72" s="122"/>
      <c r="U72" s="118"/>
      <c r="V72" s="115"/>
      <c r="W72" s="204">
        <v>46139</v>
      </c>
      <c r="X72" s="123">
        <v>46139</v>
      </c>
      <c r="Y72" s="118" t="s">
        <v>2356</v>
      </c>
      <c r="Z72" s="118" t="s">
        <v>243</v>
      </c>
      <c r="AA72" s="115" t="s">
        <v>1418</v>
      </c>
      <c r="AB72" s="115"/>
      <c r="AC72" s="118"/>
      <c r="AD72" s="115"/>
      <c r="AE72" s="117"/>
      <c r="AF72" s="117" t="s">
        <v>2846</v>
      </c>
      <c r="AG72" s="124">
        <v>10</v>
      </c>
      <c r="AH72" s="124">
        <v>50</v>
      </c>
      <c r="AI72" s="124"/>
      <c r="AJ72" s="124"/>
      <c r="AK72" s="124"/>
      <c r="AL72" s="124"/>
      <c r="AM72" s="124"/>
      <c r="AN72" s="124"/>
      <c r="AO72" s="125"/>
      <c r="AP72" s="126"/>
    </row>
    <row r="73" spans="1:43" ht="15.5" x14ac:dyDescent="0.35">
      <c r="A73" s="200">
        <v>46113</v>
      </c>
      <c r="B73" s="115" t="s">
        <v>2720</v>
      </c>
      <c r="C73" s="115"/>
      <c r="D73" s="115" t="s">
        <v>2841</v>
      </c>
      <c r="E73" s="115" t="s">
        <v>107</v>
      </c>
      <c r="F73" s="116" t="s">
        <v>2690</v>
      </c>
      <c r="G73" s="129" t="str">
        <f>IFERROR(VLOOKUP(Tbl_Data345W[[#This Row],[Type d''activité]],list_activite!P:Q,2,FALSE),"")</f>
        <v xml:space="preserve">Nombre de personnes ayant bénéficié d’une assistance en biens non alimentaires </v>
      </c>
      <c r="H73" s="115" t="s">
        <v>2040</v>
      </c>
      <c r="I73" s="115" t="s">
        <v>2843</v>
      </c>
      <c r="J73" s="121">
        <v>208</v>
      </c>
      <c r="K73" s="117"/>
      <c r="L73" s="117"/>
      <c r="M73" s="118"/>
      <c r="N73" s="119"/>
      <c r="O73" s="120"/>
      <c r="P73" s="121"/>
      <c r="Q73" s="118"/>
      <c r="R73" s="115"/>
      <c r="S73" s="118"/>
      <c r="T73" s="122"/>
      <c r="U73" s="118"/>
      <c r="V73" s="115"/>
      <c r="W73" s="204">
        <v>46141</v>
      </c>
      <c r="X73" s="123">
        <v>46141</v>
      </c>
      <c r="Y73" s="118" t="s">
        <v>2356</v>
      </c>
      <c r="Z73" s="118" t="s">
        <v>243</v>
      </c>
      <c r="AA73" s="115" t="s">
        <v>1418</v>
      </c>
      <c r="AB73" s="115"/>
      <c r="AC73" s="118"/>
      <c r="AD73" s="115"/>
      <c r="AE73" s="117"/>
      <c r="AF73" s="117" t="s">
        <v>2846</v>
      </c>
      <c r="AG73" s="124">
        <v>208</v>
      </c>
      <c r="AH73" s="124">
        <v>1040</v>
      </c>
      <c r="AI73" s="124"/>
      <c r="AJ73" s="124"/>
      <c r="AK73" s="124"/>
      <c r="AL73" s="124"/>
      <c r="AM73" s="124"/>
      <c r="AN73" s="124"/>
      <c r="AO73" s="125"/>
      <c r="AP73" s="126"/>
    </row>
    <row r="74" spans="1:43" ht="15.5" x14ac:dyDescent="0.35">
      <c r="A74" s="200">
        <v>46113</v>
      </c>
      <c r="B74" s="115" t="s">
        <v>2720</v>
      </c>
      <c r="C74" s="115"/>
      <c r="D74" s="115" t="s">
        <v>2841</v>
      </c>
      <c r="E74" s="115" t="s">
        <v>107</v>
      </c>
      <c r="F74" s="116" t="s">
        <v>2690</v>
      </c>
      <c r="G74" s="129" t="str">
        <f>IFERROR(VLOOKUP(Tbl_Data345W[[#This Row],[Type d''activité]],list_activite!P:Q,2,FALSE),"")</f>
        <v xml:space="preserve">Nombre de personnes ayant bénéficié d’une assistance en biens non alimentaires </v>
      </c>
      <c r="H74" s="115" t="s">
        <v>2040</v>
      </c>
      <c r="I74" s="115" t="s">
        <v>2844</v>
      </c>
      <c r="J74" s="121">
        <v>12</v>
      </c>
      <c r="K74" s="117"/>
      <c r="L74" s="117"/>
      <c r="M74" s="118"/>
      <c r="N74" s="119"/>
      <c r="O74" s="120"/>
      <c r="P74" s="121"/>
      <c r="Q74" s="118"/>
      <c r="R74" s="115"/>
      <c r="S74" s="118"/>
      <c r="T74" s="122"/>
      <c r="U74" s="118"/>
      <c r="V74" s="115"/>
      <c r="W74" s="204">
        <v>46142</v>
      </c>
      <c r="X74" s="123">
        <v>46142</v>
      </c>
      <c r="Y74" s="118" t="s">
        <v>2356</v>
      </c>
      <c r="Z74" s="118" t="s">
        <v>243</v>
      </c>
      <c r="AA74" s="115" t="s">
        <v>653</v>
      </c>
      <c r="AB74" s="115"/>
      <c r="AC74" s="118"/>
      <c r="AD74" s="115"/>
      <c r="AE74" s="117"/>
      <c r="AF74" s="117" t="s">
        <v>2846</v>
      </c>
      <c r="AG74" s="124">
        <v>12</v>
      </c>
      <c r="AH74" s="124">
        <v>60</v>
      </c>
      <c r="AI74" s="124"/>
      <c r="AJ74" s="124"/>
      <c r="AK74" s="124"/>
      <c r="AL74" s="124"/>
      <c r="AM74" s="124"/>
      <c r="AN74" s="124"/>
      <c r="AO74" s="125"/>
      <c r="AP74" s="126"/>
    </row>
    <row r="75" spans="1:43" ht="15.5" hidden="1" x14ac:dyDescent="0.35">
      <c r="A75" s="200">
        <v>46113</v>
      </c>
      <c r="B75" s="115" t="s">
        <v>2152</v>
      </c>
      <c r="C75" s="115"/>
      <c r="D75" s="115"/>
      <c r="E75" s="115" t="s">
        <v>107</v>
      </c>
      <c r="F75" s="116" t="s">
        <v>2688</v>
      </c>
      <c r="G75" s="129" t="str">
        <f>IFERROR(VLOOKUP(Tbl_Data345W[[#This Row],[Type d''activité]],list_activite!P:Q,2,FALSE),"")</f>
        <v>Nombre de personnes ayant bénéficié de kits d'abris d'urgences</v>
      </c>
      <c r="H75" s="115" t="s">
        <v>2040</v>
      </c>
      <c r="I75" s="115"/>
      <c r="J75" s="121">
        <v>235</v>
      </c>
      <c r="K75" s="117"/>
      <c r="L75" s="117"/>
      <c r="M75" s="118"/>
      <c r="N75" s="119"/>
      <c r="O75" s="120"/>
      <c r="P75" s="121"/>
      <c r="Q75" s="118"/>
      <c r="R75" s="115"/>
      <c r="S75" s="118"/>
      <c r="T75" s="122"/>
      <c r="U75" s="118"/>
      <c r="V75" s="115"/>
      <c r="W75" s="204">
        <v>46116</v>
      </c>
      <c r="X75" s="123" t="s">
        <v>2845</v>
      </c>
      <c r="Y75" s="118" t="s">
        <v>2356</v>
      </c>
      <c r="Z75" s="118" t="s">
        <v>181</v>
      </c>
      <c r="AA75" s="115" t="s">
        <v>289</v>
      </c>
      <c r="AB75" s="115" t="s">
        <v>674</v>
      </c>
      <c r="AC75" s="118"/>
      <c r="AD75" s="115"/>
      <c r="AE75" s="117"/>
      <c r="AF75" s="117" t="s">
        <v>2846</v>
      </c>
      <c r="AG75" s="124">
        <v>235</v>
      </c>
      <c r="AH75" s="124">
        <v>987</v>
      </c>
      <c r="AI75" s="124">
        <v>205</v>
      </c>
      <c r="AJ75" s="124">
        <v>341</v>
      </c>
      <c r="AK75" s="124">
        <v>214</v>
      </c>
      <c r="AL75" s="124">
        <v>208</v>
      </c>
      <c r="AM75" s="124">
        <v>6</v>
      </c>
      <c r="AN75" s="124">
        <v>13</v>
      </c>
      <c r="AO75" s="125"/>
      <c r="AP75" s="126"/>
    </row>
    <row r="76" spans="1:43" ht="15.5" hidden="1" x14ac:dyDescent="0.35">
      <c r="A76" s="200">
        <v>46113</v>
      </c>
      <c r="B76" s="115" t="s">
        <v>2152</v>
      </c>
      <c r="C76" s="115"/>
      <c r="D76" s="115"/>
      <c r="E76" s="115" t="s">
        <v>107</v>
      </c>
      <c r="F76" s="116" t="s">
        <v>2690</v>
      </c>
      <c r="G76" s="129" t="str">
        <f>IFERROR(VLOOKUP(Tbl_Data345W[[#This Row],[Type d''activité]],list_activite!P:Q,2,FALSE),"")</f>
        <v xml:space="preserve">Nombre de personnes ayant bénéficié d’une assistance en biens non alimentaires </v>
      </c>
      <c r="H76" s="115" t="s">
        <v>2040</v>
      </c>
      <c r="I76" s="115"/>
      <c r="J76" s="121">
        <v>100</v>
      </c>
      <c r="K76" s="117"/>
      <c r="L76" s="117"/>
      <c r="M76" s="118"/>
      <c r="N76" s="119"/>
      <c r="O76" s="120"/>
      <c r="P76" s="121"/>
      <c r="Q76" s="118"/>
      <c r="R76" s="115"/>
      <c r="S76" s="118"/>
      <c r="T76" s="122"/>
      <c r="U76" s="118"/>
      <c r="V76" s="115"/>
      <c r="W76" s="204">
        <v>46116</v>
      </c>
      <c r="X76" s="123" t="s">
        <v>2845</v>
      </c>
      <c r="Y76" s="118" t="s">
        <v>2356</v>
      </c>
      <c r="Z76" s="118" t="s">
        <v>181</v>
      </c>
      <c r="AA76" s="115" t="s">
        <v>289</v>
      </c>
      <c r="AB76" s="115" t="s">
        <v>671</v>
      </c>
      <c r="AC76" s="118"/>
      <c r="AD76" s="115"/>
      <c r="AE76" s="117"/>
      <c r="AF76" s="117" t="s">
        <v>2846</v>
      </c>
      <c r="AG76" s="124">
        <v>100</v>
      </c>
      <c r="AH76" s="124">
        <v>785</v>
      </c>
      <c r="AI76" s="124">
        <v>163</v>
      </c>
      <c r="AJ76" s="124">
        <v>219</v>
      </c>
      <c r="AK76" s="124">
        <v>175</v>
      </c>
      <c r="AL76" s="124">
        <v>229</v>
      </c>
      <c r="AM76" s="124">
        <v>2</v>
      </c>
      <c r="AN76" s="124">
        <v>7</v>
      </c>
      <c r="AO76" s="125"/>
      <c r="AP76" s="126"/>
    </row>
    <row r="77" spans="1:43" s="8" customFormat="1" ht="15.5" hidden="1" x14ac:dyDescent="0.3">
      <c r="A77" s="200">
        <v>46113</v>
      </c>
      <c r="B77" s="115" t="s">
        <v>2152</v>
      </c>
      <c r="C77" s="115"/>
      <c r="D77" s="115"/>
      <c r="E77" s="115" t="s">
        <v>107</v>
      </c>
      <c r="F77" s="116" t="s">
        <v>2688</v>
      </c>
      <c r="G77" s="129" t="str">
        <f>IFERROR(VLOOKUP(Tbl_Data345W[[#This Row],[Type d''activité]],list_activite!P:Q,2,FALSE),"")</f>
        <v>Nombre de personnes ayant bénéficié de kits d'abris d'urgences</v>
      </c>
      <c r="H77" s="115" t="s">
        <v>2040</v>
      </c>
      <c r="I77" s="115"/>
      <c r="J77" s="121">
        <v>300</v>
      </c>
      <c r="K77" s="117"/>
      <c r="L77" s="117"/>
      <c r="M77" s="118"/>
      <c r="N77" s="119"/>
      <c r="O77" s="120"/>
      <c r="P77" s="121"/>
      <c r="Q77" s="118"/>
      <c r="R77" s="115"/>
      <c r="S77" s="118"/>
      <c r="T77" s="122"/>
      <c r="U77" s="118"/>
      <c r="V77" s="115"/>
      <c r="W77" s="204">
        <v>46116</v>
      </c>
      <c r="X77" s="123" t="s">
        <v>2845</v>
      </c>
      <c r="Y77" s="118" t="s">
        <v>2356</v>
      </c>
      <c r="Z77" s="118" t="s">
        <v>181</v>
      </c>
      <c r="AA77" s="115" t="s">
        <v>322</v>
      </c>
      <c r="AB77" s="115" t="s">
        <v>1005</v>
      </c>
      <c r="AC77" s="118"/>
      <c r="AD77" s="115"/>
      <c r="AE77" s="117"/>
      <c r="AF77" s="117" t="s">
        <v>2846</v>
      </c>
      <c r="AG77" s="124">
        <v>300</v>
      </c>
      <c r="AH77" s="124">
        <v>1023</v>
      </c>
      <c r="AI77" s="124">
        <v>274</v>
      </c>
      <c r="AJ77" s="124">
        <v>287</v>
      </c>
      <c r="AK77" s="124">
        <v>329</v>
      </c>
      <c r="AL77" s="124">
        <v>110</v>
      </c>
      <c r="AM77" s="124">
        <v>4</v>
      </c>
      <c r="AN77" s="124">
        <v>19</v>
      </c>
      <c r="AO77" s="125"/>
      <c r="AP77" s="126"/>
    </row>
    <row r="78" spans="1:43" ht="15.5" hidden="1" x14ac:dyDescent="0.35">
      <c r="A78" s="200">
        <v>46113</v>
      </c>
      <c r="B78" s="115" t="s">
        <v>2152</v>
      </c>
      <c r="C78" s="115"/>
      <c r="D78" s="115"/>
      <c r="E78" s="115" t="s">
        <v>107</v>
      </c>
      <c r="F78" s="116" t="s">
        <v>2690</v>
      </c>
      <c r="G78" s="129" t="str">
        <f>IFERROR(VLOOKUP(Tbl_Data345W[[#This Row],[Type d''activité]],list_activite!P:Q,2,FALSE),"")</f>
        <v xml:space="preserve">Nombre de personnes ayant bénéficié d’une assistance en biens non alimentaires </v>
      </c>
      <c r="H78" s="115" t="s">
        <v>2040</v>
      </c>
      <c r="I78" s="115"/>
      <c r="J78" s="121">
        <v>491</v>
      </c>
      <c r="K78" s="117"/>
      <c r="L78" s="117"/>
      <c r="M78" s="118"/>
      <c r="N78" s="119"/>
      <c r="O78" s="120"/>
      <c r="P78" s="121"/>
      <c r="Q78" s="118"/>
      <c r="R78" s="115"/>
      <c r="S78" s="118"/>
      <c r="T78" s="122"/>
      <c r="U78" s="118"/>
      <c r="V78" s="115"/>
      <c r="W78" s="204">
        <v>46116</v>
      </c>
      <c r="X78" s="123" t="s">
        <v>2845</v>
      </c>
      <c r="Y78" s="118" t="s">
        <v>2356</v>
      </c>
      <c r="Z78" s="118" t="s">
        <v>181</v>
      </c>
      <c r="AA78" s="115" t="s">
        <v>322</v>
      </c>
      <c r="AB78" s="115" t="s">
        <v>1005</v>
      </c>
      <c r="AC78" s="118"/>
      <c r="AD78" s="115"/>
      <c r="AE78" s="117"/>
      <c r="AF78" s="117" t="s">
        <v>2846</v>
      </c>
      <c r="AG78" s="124">
        <v>491</v>
      </c>
      <c r="AH78" s="124">
        <v>1456</v>
      </c>
      <c r="AI78" s="124">
        <v>348</v>
      </c>
      <c r="AJ78" s="124">
        <v>435</v>
      </c>
      <c r="AK78" s="124">
        <v>319</v>
      </c>
      <c r="AL78" s="124">
        <v>321</v>
      </c>
      <c r="AM78" s="124">
        <v>7</v>
      </c>
      <c r="AN78" s="124">
        <v>26</v>
      </c>
      <c r="AO78" s="125"/>
      <c r="AP78" s="126"/>
      <c r="AQ78" s="50"/>
    </row>
    <row r="79" spans="1:43" ht="15.5" hidden="1" x14ac:dyDescent="0.35">
      <c r="A79" s="200">
        <v>46113</v>
      </c>
      <c r="B79" s="115" t="s">
        <v>2152</v>
      </c>
      <c r="C79" s="115"/>
      <c r="D79" s="115"/>
      <c r="E79" s="115" t="s">
        <v>131</v>
      </c>
      <c r="F79" s="116" t="s">
        <v>2698</v>
      </c>
      <c r="G79" s="129" t="str">
        <f>IFERROR(VLOOKUP(Tbl_Data345W[[#This Row],[Type d''activité]],list_activite!P:Q,2,FALSE),"")</f>
        <v xml:space="preserve"># de personnes formées en technique de construction durable/ résiliente </v>
      </c>
      <c r="H79" s="115" t="s">
        <v>2040</v>
      </c>
      <c r="I79" s="115"/>
      <c r="J79" s="121">
        <v>40</v>
      </c>
      <c r="K79" s="117"/>
      <c r="L79" s="117"/>
      <c r="M79" s="118"/>
      <c r="N79" s="119"/>
      <c r="O79" s="120"/>
      <c r="P79" s="121"/>
      <c r="Q79" s="118"/>
      <c r="R79" s="115"/>
      <c r="S79" s="118"/>
      <c r="T79" s="122"/>
      <c r="U79" s="118"/>
      <c r="V79" s="115"/>
      <c r="W79" s="204" t="s">
        <v>2847</v>
      </c>
      <c r="X79" s="123" t="s">
        <v>2848</v>
      </c>
      <c r="Y79" s="118" t="s">
        <v>2356</v>
      </c>
      <c r="Z79" s="118" t="s">
        <v>181</v>
      </c>
      <c r="AA79" s="115" t="s">
        <v>304</v>
      </c>
      <c r="AB79" s="115" t="s">
        <v>921</v>
      </c>
      <c r="AC79" s="118"/>
      <c r="AD79" s="115"/>
      <c r="AE79" s="117"/>
      <c r="AF79" s="117" t="s">
        <v>2846</v>
      </c>
      <c r="AG79" s="124">
        <v>40</v>
      </c>
      <c r="AH79" s="124"/>
      <c r="AI79" s="124"/>
      <c r="AJ79" s="124"/>
      <c r="AK79" s="124"/>
      <c r="AL79" s="124"/>
      <c r="AM79" s="124"/>
      <c r="AN79" s="124"/>
      <c r="AO79" s="125"/>
      <c r="AP79" s="126"/>
    </row>
    <row r="80" spans="1:43" ht="15.5" hidden="1" x14ac:dyDescent="0.35">
      <c r="A80" s="200">
        <v>46113</v>
      </c>
      <c r="B80" s="115" t="s">
        <v>2343</v>
      </c>
      <c r="C80" s="115"/>
      <c r="D80" s="115" t="s">
        <v>2276</v>
      </c>
      <c r="E80" s="115" t="s">
        <v>107</v>
      </c>
      <c r="F80" s="116" t="s">
        <v>2690</v>
      </c>
      <c r="G80" s="129" t="str">
        <f>IFERROR(VLOOKUP(Tbl_Data345W[[#This Row],[Type d''activité]],list_activite!P:Q,2,FALSE),"")</f>
        <v xml:space="preserve">Nombre de personnes ayant bénéficié d’une assistance en biens non alimentaires </v>
      </c>
      <c r="H80" s="115" t="s">
        <v>2040</v>
      </c>
      <c r="I80" s="115" t="s">
        <v>2857</v>
      </c>
      <c r="J80" s="121"/>
      <c r="K80" s="117"/>
      <c r="L80" s="117"/>
      <c r="M80" s="118"/>
      <c r="N80" s="119"/>
      <c r="O80" s="120"/>
      <c r="P80" s="121"/>
      <c r="Q80" s="118"/>
      <c r="R80" s="115"/>
      <c r="S80" s="118"/>
      <c r="T80" s="122"/>
      <c r="U80" s="118"/>
      <c r="V80" s="115"/>
      <c r="W80" s="204" t="s">
        <v>2858</v>
      </c>
      <c r="X80" s="123" t="s">
        <v>2858</v>
      </c>
      <c r="Y80" s="118" t="s">
        <v>2356</v>
      </c>
      <c r="Z80" s="118" t="s">
        <v>181</v>
      </c>
      <c r="AA80" s="115" t="s">
        <v>283</v>
      </c>
      <c r="AB80" s="115" t="s">
        <v>589</v>
      </c>
      <c r="AC80" s="118"/>
      <c r="AD80" s="115"/>
      <c r="AE80" s="117" t="s">
        <v>2859</v>
      </c>
      <c r="AF80" s="117" t="s">
        <v>2846</v>
      </c>
      <c r="AG80" s="124">
        <v>28</v>
      </c>
      <c r="AH80" s="124">
        <v>69</v>
      </c>
      <c r="AI80" s="124">
        <v>25</v>
      </c>
      <c r="AJ80" s="124">
        <v>19</v>
      </c>
      <c r="AK80" s="124">
        <v>13</v>
      </c>
      <c r="AL80" s="124">
        <v>10</v>
      </c>
      <c r="AM80" s="124">
        <v>7</v>
      </c>
      <c r="AN80" s="124">
        <v>2</v>
      </c>
      <c r="AO80" s="125"/>
      <c r="AP80" s="126"/>
    </row>
    <row r="81" spans="1:42" ht="15.5" hidden="1" x14ac:dyDescent="0.35">
      <c r="A81" s="200">
        <v>46113</v>
      </c>
      <c r="B81" s="115" t="s">
        <v>2343</v>
      </c>
      <c r="C81" s="115"/>
      <c r="D81" s="115" t="s">
        <v>2276</v>
      </c>
      <c r="E81" s="115" t="s">
        <v>107</v>
      </c>
      <c r="F81" s="116" t="s">
        <v>2690</v>
      </c>
      <c r="G81" s="129" t="str">
        <f>IFERROR(VLOOKUP(Tbl_Data345W[[#This Row],[Type d''activité]],list_activite!P:Q,2,FALSE),"")</f>
        <v xml:space="preserve">Nombre de personnes ayant bénéficié d’une assistance en biens non alimentaires </v>
      </c>
      <c r="H81" s="115" t="s">
        <v>2040</v>
      </c>
      <c r="I81" s="115" t="s">
        <v>2857</v>
      </c>
      <c r="J81" s="121"/>
      <c r="K81" s="117"/>
      <c r="L81" s="117"/>
      <c r="M81" s="118"/>
      <c r="N81" s="119"/>
      <c r="O81" s="120"/>
      <c r="P81" s="121"/>
      <c r="Q81" s="118"/>
      <c r="R81" s="115"/>
      <c r="S81" s="118"/>
      <c r="T81" s="122"/>
      <c r="U81" s="118"/>
      <c r="V81" s="115"/>
      <c r="W81" s="204" t="s">
        <v>2860</v>
      </c>
      <c r="X81" s="123" t="s">
        <v>2860</v>
      </c>
      <c r="Y81" s="118" t="s">
        <v>2356</v>
      </c>
      <c r="Z81" s="118" t="s">
        <v>181</v>
      </c>
      <c r="AA81" s="115" t="s">
        <v>283</v>
      </c>
      <c r="AB81" s="115" t="s">
        <v>589</v>
      </c>
      <c r="AC81" s="118"/>
      <c r="AD81" s="115"/>
      <c r="AE81" s="117" t="s">
        <v>2861</v>
      </c>
      <c r="AF81" s="117" t="s">
        <v>2846</v>
      </c>
      <c r="AG81" s="124">
        <v>140</v>
      </c>
      <c r="AH81" s="124">
        <v>472</v>
      </c>
      <c r="AI81" s="124">
        <v>106</v>
      </c>
      <c r="AJ81" s="124">
        <v>136</v>
      </c>
      <c r="AK81" s="124">
        <v>113</v>
      </c>
      <c r="AL81" s="124">
        <v>116</v>
      </c>
      <c r="AM81" s="124">
        <v>5</v>
      </c>
      <c r="AN81" s="124">
        <v>1</v>
      </c>
      <c r="AO81" s="125"/>
      <c r="AP81" s="126"/>
    </row>
    <row r="82" spans="1:42" ht="15.5" hidden="1" x14ac:dyDescent="0.35">
      <c r="A82" s="200">
        <v>46113</v>
      </c>
      <c r="B82" s="115" t="s">
        <v>2343</v>
      </c>
      <c r="C82" s="115"/>
      <c r="D82" s="115" t="s">
        <v>2276</v>
      </c>
      <c r="E82" s="115" t="s">
        <v>107</v>
      </c>
      <c r="F82" s="116" t="s">
        <v>2690</v>
      </c>
      <c r="G82" s="129" t="str">
        <f>IFERROR(VLOOKUP(Tbl_Data345W[[#This Row],[Type d''activité]],list_activite!P:Q,2,FALSE),"")</f>
        <v xml:space="preserve">Nombre de personnes ayant bénéficié d’une assistance en biens non alimentaires </v>
      </c>
      <c r="H82" s="115" t="s">
        <v>2040</v>
      </c>
      <c r="I82" s="115" t="s">
        <v>2857</v>
      </c>
      <c r="J82" s="121"/>
      <c r="K82" s="117"/>
      <c r="L82" s="117"/>
      <c r="M82" s="118"/>
      <c r="N82" s="119"/>
      <c r="O82" s="120"/>
      <c r="P82" s="121"/>
      <c r="Q82" s="118"/>
      <c r="R82" s="115"/>
      <c r="S82" s="118"/>
      <c r="T82" s="122"/>
      <c r="U82" s="118"/>
      <c r="V82" s="115"/>
      <c r="W82" s="204" t="s">
        <v>2862</v>
      </c>
      <c r="X82" s="123" t="s">
        <v>2862</v>
      </c>
      <c r="Y82" s="118" t="s">
        <v>2356</v>
      </c>
      <c r="Z82" s="118" t="s">
        <v>181</v>
      </c>
      <c r="AA82" s="115" t="s">
        <v>283</v>
      </c>
      <c r="AB82" s="115" t="s">
        <v>589</v>
      </c>
      <c r="AC82" s="118"/>
      <c r="AD82" s="115"/>
      <c r="AE82" s="117" t="s">
        <v>2863</v>
      </c>
      <c r="AF82" s="117" t="s">
        <v>2846</v>
      </c>
      <c r="AG82" s="124">
        <v>25</v>
      </c>
      <c r="AH82" s="124">
        <v>64</v>
      </c>
      <c r="AI82" s="124">
        <v>19</v>
      </c>
      <c r="AJ82" s="124">
        <v>18</v>
      </c>
      <c r="AK82" s="124">
        <v>16</v>
      </c>
      <c r="AL82" s="124">
        <v>11</v>
      </c>
      <c r="AM82" s="124">
        <v>2</v>
      </c>
      <c r="AN82" s="124">
        <v>0</v>
      </c>
      <c r="AO82" s="125"/>
      <c r="AP82" s="126"/>
    </row>
    <row r="83" spans="1:42" ht="15.5" hidden="1" x14ac:dyDescent="0.35">
      <c r="A83" s="200">
        <v>46113</v>
      </c>
      <c r="B83" s="115" t="s">
        <v>2343</v>
      </c>
      <c r="C83" s="115"/>
      <c r="D83" s="115" t="s">
        <v>2276</v>
      </c>
      <c r="E83" s="115" t="s">
        <v>107</v>
      </c>
      <c r="F83" s="116" t="s">
        <v>2690</v>
      </c>
      <c r="G83" s="129" t="str">
        <f>IFERROR(VLOOKUP(Tbl_Data345W[[#This Row],[Type d''activité]],list_activite!P:Q,2,FALSE),"")</f>
        <v xml:space="preserve">Nombre de personnes ayant bénéficié d’une assistance en biens non alimentaires </v>
      </c>
      <c r="H83" s="115" t="s">
        <v>2040</v>
      </c>
      <c r="I83" s="115" t="s">
        <v>2849</v>
      </c>
      <c r="J83" s="121"/>
      <c r="K83" s="117"/>
      <c r="L83" s="117"/>
      <c r="M83" s="118"/>
      <c r="N83" s="119"/>
      <c r="O83" s="120"/>
      <c r="P83" s="121"/>
      <c r="Q83" s="118"/>
      <c r="R83" s="115"/>
      <c r="S83" s="118"/>
      <c r="T83" s="122"/>
      <c r="U83" s="118"/>
      <c r="V83" s="115"/>
      <c r="W83" s="204">
        <v>46120</v>
      </c>
      <c r="X83" s="123">
        <v>46120</v>
      </c>
      <c r="Y83" s="118" t="s">
        <v>2356</v>
      </c>
      <c r="Z83" s="118" t="s">
        <v>181</v>
      </c>
      <c r="AA83" s="115" t="s">
        <v>283</v>
      </c>
      <c r="AB83" s="115" t="s">
        <v>589</v>
      </c>
      <c r="AC83" s="118"/>
      <c r="AD83" s="115"/>
      <c r="AE83" s="117" t="s">
        <v>2864</v>
      </c>
      <c r="AF83" s="117" t="s">
        <v>2846</v>
      </c>
      <c r="AG83" s="124">
        <v>22</v>
      </c>
      <c r="AH83" s="124">
        <v>75</v>
      </c>
      <c r="AI83" s="124">
        <v>22</v>
      </c>
      <c r="AJ83" s="124">
        <v>25</v>
      </c>
      <c r="AK83" s="124">
        <v>11</v>
      </c>
      <c r="AL83" s="124">
        <v>17</v>
      </c>
      <c r="AM83" s="124">
        <v>2</v>
      </c>
      <c r="AN83" s="124">
        <v>1</v>
      </c>
      <c r="AO83" s="125"/>
      <c r="AP83" s="126"/>
    </row>
    <row r="84" spans="1:42" ht="15.5" hidden="1" x14ac:dyDescent="0.35">
      <c r="A84" s="200">
        <v>46113</v>
      </c>
      <c r="B84" s="115" t="s">
        <v>2343</v>
      </c>
      <c r="C84" s="115"/>
      <c r="D84" s="115" t="s">
        <v>2276</v>
      </c>
      <c r="E84" s="115" t="s">
        <v>107</v>
      </c>
      <c r="F84" s="116" t="s">
        <v>2690</v>
      </c>
      <c r="G84" s="129" t="str">
        <f>IFERROR(VLOOKUP(Tbl_Data345W[[#This Row],[Type d''activité]],list_activite!P:Q,2,FALSE),"")</f>
        <v xml:space="preserve">Nombre de personnes ayant bénéficié d’une assistance en biens non alimentaires </v>
      </c>
      <c r="H84" s="115" t="s">
        <v>2040</v>
      </c>
      <c r="I84" s="115" t="s">
        <v>2849</v>
      </c>
      <c r="J84" s="121"/>
      <c r="K84" s="117"/>
      <c r="L84" s="117"/>
      <c r="M84" s="118"/>
      <c r="N84" s="119"/>
      <c r="O84" s="120"/>
      <c r="P84" s="121"/>
      <c r="Q84" s="118"/>
      <c r="R84" s="115"/>
      <c r="S84" s="118"/>
      <c r="T84" s="122"/>
      <c r="U84" s="118"/>
      <c r="V84" s="115"/>
      <c r="W84" s="204">
        <v>46120</v>
      </c>
      <c r="X84" s="123">
        <v>46120</v>
      </c>
      <c r="Y84" s="118" t="s">
        <v>2356</v>
      </c>
      <c r="Z84" s="118" t="s">
        <v>181</v>
      </c>
      <c r="AA84" s="115" t="s">
        <v>283</v>
      </c>
      <c r="AB84" s="115" t="s">
        <v>589</v>
      </c>
      <c r="AC84" s="118"/>
      <c r="AD84" s="115"/>
      <c r="AE84" s="117" t="s">
        <v>2861</v>
      </c>
      <c r="AF84" s="117" t="s">
        <v>2846</v>
      </c>
      <c r="AG84" s="124">
        <v>140</v>
      </c>
      <c r="AH84" s="124">
        <v>472</v>
      </c>
      <c r="AI84" s="124">
        <v>106</v>
      </c>
      <c r="AJ84" s="124">
        <v>136</v>
      </c>
      <c r="AK84" s="124">
        <v>113</v>
      </c>
      <c r="AL84" s="124">
        <v>116</v>
      </c>
      <c r="AM84" s="124">
        <v>5</v>
      </c>
      <c r="AN84" s="124">
        <v>1</v>
      </c>
      <c r="AO84" s="125"/>
      <c r="AP84" s="126"/>
    </row>
    <row r="85" spans="1:42" ht="15.5" hidden="1" x14ac:dyDescent="0.35">
      <c r="A85" s="200">
        <v>46113</v>
      </c>
      <c r="B85" s="115" t="s">
        <v>2343</v>
      </c>
      <c r="C85" s="115"/>
      <c r="D85" s="115" t="s">
        <v>2276</v>
      </c>
      <c r="E85" s="115" t="s">
        <v>107</v>
      </c>
      <c r="F85" s="116" t="s">
        <v>2690</v>
      </c>
      <c r="G85" s="129" t="str">
        <f>IFERROR(VLOOKUP(Tbl_Data345W[[#This Row],[Type d''activité]],list_activite!P:Q,2,FALSE),"")</f>
        <v xml:space="preserve">Nombre de personnes ayant bénéficié d’une assistance en biens non alimentaires </v>
      </c>
      <c r="H85" s="115" t="s">
        <v>2040</v>
      </c>
      <c r="I85" s="115" t="s">
        <v>2849</v>
      </c>
      <c r="J85" s="121"/>
      <c r="K85" s="117"/>
      <c r="L85" s="117"/>
      <c r="M85" s="118"/>
      <c r="N85" s="119"/>
      <c r="O85" s="120"/>
      <c r="P85" s="121"/>
      <c r="Q85" s="118"/>
      <c r="R85" s="115"/>
      <c r="S85" s="118"/>
      <c r="T85" s="122"/>
      <c r="U85" s="118"/>
      <c r="V85" s="115"/>
      <c r="W85" s="204">
        <v>46122</v>
      </c>
      <c r="X85" s="123">
        <v>46122</v>
      </c>
      <c r="Y85" s="118" t="s">
        <v>2356</v>
      </c>
      <c r="Z85" s="118" t="s">
        <v>181</v>
      </c>
      <c r="AA85" s="115" t="s">
        <v>283</v>
      </c>
      <c r="AB85" s="115" t="s">
        <v>589</v>
      </c>
      <c r="AC85" s="118" t="s">
        <v>2850</v>
      </c>
      <c r="AD85" s="115"/>
      <c r="AE85" s="117" t="s">
        <v>2851</v>
      </c>
      <c r="AF85" s="117" t="s">
        <v>2846</v>
      </c>
      <c r="AG85" s="124">
        <v>42</v>
      </c>
      <c r="AH85" s="124">
        <v>132</v>
      </c>
      <c r="AI85" s="124">
        <v>29</v>
      </c>
      <c r="AJ85" s="124">
        <v>40</v>
      </c>
      <c r="AK85" s="124">
        <v>28</v>
      </c>
      <c r="AL85" s="124">
        <v>33</v>
      </c>
      <c r="AM85" s="124">
        <v>4</v>
      </c>
      <c r="AN85" s="124">
        <v>4</v>
      </c>
      <c r="AO85" s="125"/>
      <c r="AP85" s="126"/>
    </row>
    <row r="86" spans="1:42" ht="15.5" hidden="1" x14ac:dyDescent="0.35">
      <c r="A86" s="200">
        <v>46113</v>
      </c>
      <c r="B86" s="115" t="s">
        <v>2343</v>
      </c>
      <c r="C86" s="115"/>
      <c r="D86" s="115" t="s">
        <v>2276</v>
      </c>
      <c r="E86" s="115" t="s">
        <v>107</v>
      </c>
      <c r="F86" s="116" t="s">
        <v>2690</v>
      </c>
      <c r="G86" s="129" t="str">
        <f>IFERROR(VLOOKUP(Tbl_Data345W[[#This Row],[Type d''activité]],list_activite!P:Q,2,FALSE),"")</f>
        <v xml:space="preserve">Nombre de personnes ayant bénéficié d’une assistance en biens non alimentaires </v>
      </c>
      <c r="H86" s="115" t="s">
        <v>2040</v>
      </c>
      <c r="I86" s="115" t="s">
        <v>2849</v>
      </c>
      <c r="J86" s="121"/>
      <c r="K86" s="117"/>
      <c r="L86" s="117"/>
      <c r="M86" s="118"/>
      <c r="N86" s="119"/>
      <c r="O86" s="120"/>
      <c r="P86" s="121"/>
      <c r="Q86" s="118"/>
      <c r="R86" s="115"/>
      <c r="S86" s="118"/>
      <c r="T86" s="122"/>
      <c r="U86" s="118"/>
      <c r="V86" s="115"/>
      <c r="W86" s="204">
        <v>46123</v>
      </c>
      <c r="X86" s="123">
        <v>46123</v>
      </c>
      <c r="Y86" s="118" t="s">
        <v>2356</v>
      </c>
      <c r="Z86" s="118" t="s">
        <v>181</v>
      </c>
      <c r="AA86" s="115" t="s">
        <v>309</v>
      </c>
      <c r="AB86" s="115"/>
      <c r="AC86" s="118" t="s">
        <v>2852</v>
      </c>
      <c r="AD86" s="115"/>
      <c r="AE86" s="117" t="s">
        <v>2853</v>
      </c>
      <c r="AF86" s="117" t="s">
        <v>2846</v>
      </c>
      <c r="AG86" s="124">
        <v>25</v>
      </c>
      <c r="AH86" s="124">
        <v>98</v>
      </c>
      <c r="AI86" s="124">
        <v>20</v>
      </c>
      <c r="AJ86" s="124">
        <v>27</v>
      </c>
      <c r="AK86" s="124">
        <v>23</v>
      </c>
      <c r="AL86" s="124">
        <v>26</v>
      </c>
      <c r="AM86" s="124">
        <v>2</v>
      </c>
      <c r="AN86" s="124">
        <v>2</v>
      </c>
      <c r="AO86" s="125"/>
      <c r="AP86" s="126"/>
    </row>
    <row r="87" spans="1:42" ht="15.5" hidden="1" x14ac:dyDescent="0.35">
      <c r="A87" s="200">
        <v>46113</v>
      </c>
      <c r="B87" s="115" t="s">
        <v>2343</v>
      </c>
      <c r="C87" s="115"/>
      <c r="D87" s="115" t="s">
        <v>2276</v>
      </c>
      <c r="E87" s="115" t="s">
        <v>107</v>
      </c>
      <c r="F87" s="116" t="s">
        <v>2690</v>
      </c>
      <c r="G87" s="129" t="str">
        <f>IFERROR(VLOOKUP(Tbl_Data345W[[#This Row],[Type d''activité]],list_activite!P:Q,2,FALSE),"")</f>
        <v xml:space="preserve">Nombre de personnes ayant bénéficié d’une assistance en biens non alimentaires </v>
      </c>
      <c r="H87" s="115" t="s">
        <v>2040</v>
      </c>
      <c r="I87" s="115" t="s">
        <v>2849</v>
      </c>
      <c r="J87" s="121"/>
      <c r="K87" s="117"/>
      <c r="L87" s="117"/>
      <c r="M87" s="118"/>
      <c r="N87" s="119"/>
      <c r="O87" s="120"/>
      <c r="P87" s="121"/>
      <c r="Q87" s="118"/>
      <c r="R87" s="115"/>
      <c r="S87" s="118"/>
      <c r="T87" s="122"/>
      <c r="U87" s="118"/>
      <c r="V87" s="115"/>
      <c r="W87" s="204">
        <v>46123</v>
      </c>
      <c r="X87" s="123">
        <v>46123</v>
      </c>
      <c r="Y87" s="118" t="s">
        <v>2356</v>
      </c>
      <c r="Z87" s="118" t="s">
        <v>181</v>
      </c>
      <c r="AA87" s="115" t="s">
        <v>309</v>
      </c>
      <c r="AB87" s="115" t="s">
        <v>964</v>
      </c>
      <c r="AC87" s="118"/>
      <c r="AD87" s="115"/>
      <c r="AE87" s="117" t="s">
        <v>2854</v>
      </c>
      <c r="AF87" s="117" t="s">
        <v>2846</v>
      </c>
      <c r="AG87" s="124">
        <v>19</v>
      </c>
      <c r="AH87" s="124">
        <v>68</v>
      </c>
      <c r="AI87" s="124">
        <v>11</v>
      </c>
      <c r="AJ87" s="124">
        <v>17</v>
      </c>
      <c r="AK87" s="124">
        <v>15</v>
      </c>
      <c r="AL87" s="124">
        <v>25</v>
      </c>
      <c r="AM87" s="124">
        <v>4</v>
      </c>
      <c r="AN87" s="124">
        <v>1</v>
      </c>
      <c r="AO87" s="125"/>
      <c r="AP87" s="126"/>
    </row>
    <row r="88" spans="1:42" ht="15.5" hidden="1" x14ac:dyDescent="0.35">
      <c r="A88" s="200">
        <v>46113</v>
      </c>
      <c r="B88" s="115" t="s">
        <v>2343</v>
      </c>
      <c r="C88" s="115"/>
      <c r="D88" s="115" t="s">
        <v>2276</v>
      </c>
      <c r="E88" s="115" t="s">
        <v>107</v>
      </c>
      <c r="F88" s="116" t="s">
        <v>2690</v>
      </c>
      <c r="G88" s="129" t="str">
        <f>IFERROR(VLOOKUP(Tbl_Data345W[[#This Row],[Type d''activité]],list_activite!P:Q,2,FALSE),"")</f>
        <v xml:space="preserve">Nombre de personnes ayant bénéficié d’une assistance en biens non alimentaires </v>
      </c>
      <c r="H88" s="115" t="s">
        <v>2040</v>
      </c>
      <c r="I88" s="115" t="s">
        <v>2849</v>
      </c>
      <c r="J88" s="121"/>
      <c r="K88" s="117"/>
      <c r="L88" s="117"/>
      <c r="M88" s="118"/>
      <c r="N88" s="119"/>
      <c r="O88" s="120"/>
      <c r="P88" s="121"/>
      <c r="Q88" s="118"/>
      <c r="R88" s="115"/>
      <c r="S88" s="118"/>
      <c r="T88" s="122"/>
      <c r="U88" s="118"/>
      <c r="V88" s="115"/>
      <c r="W88" s="204">
        <v>46123</v>
      </c>
      <c r="X88" s="123">
        <v>46123</v>
      </c>
      <c r="Y88" s="118" t="s">
        <v>2356</v>
      </c>
      <c r="Z88" s="118" t="s">
        <v>181</v>
      </c>
      <c r="AA88" s="115" t="s">
        <v>283</v>
      </c>
      <c r="AB88" s="115" t="s">
        <v>589</v>
      </c>
      <c r="AC88" s="118" t="s">
        <v>2855</v>
      </c>
      <c r="AD88" s="115"/>
      <c r="AE88" s="117" t="s">
        <v>2856</v>
      </c>
      <c r="AF88" s="117" t="s">
        <v>2846</v>
      </c>
      <c r="AG88" s="124">
        <v>14</v>
      </c>
      <c r="AH88" s="124">
        <v>67</v>
      </c>
      <c r="AI88" s="124">
        <v>17</v>
      </c>
      <c r="AJ88" s="124">
        <v>17</v>
      </c>
      <c r="AK88" s="124">
        <v>18</v>
      </c>
      <c r="AL88" s="124">
        <v>13</v>
      </c>
      <c r="AM88" s="124">
        <v>4</v>
      </c>
      <c r="AN88" s="124">
        <v>2</v>
      </c>
      <c r="AO88" s="125"/>
      <c r="AP88" s="126"/>
    </row>
    <row r="89" spans="1:42" ht="15.5" hidden="1" x14ac:dyDescent="0.35">
      <c r="A89" s="200">
        <v>46113</v>
      </c>
      <c r="B89" s="115" t="s">
        <v>2523</v>
      </c>
      <c r="C89" s="115"/>
      <c r="D89" s="115" t="s">
        <v>2276</v>
      </c>
      <c r="E89" s="115" t="s">
        <v>107</v>
      </c>
      <c r="F89" s="116" t="s">
        <v>2688</v>
      </c>
      <c r="G89" s="129" t="str">
        <f>IFERROR(VLOOKUP(Tbl_Data345W[[#This Row],[Type d''activité]],list_activite!P:Q,2,FALSE),"")</f>
        <v>Nombre de personnes ayant bénéficié de kits d'abris d'urgences</v>
      </c>
      <c r="H89" s="115" t="s">
        <v>2040</v>
      </c>
      <c r="I89" s="115" t="s">
        <v>2865</v>
      </c>
      <c r="J89" s="121">
        <v>289</v>
      </c>
      <c r="K89" s="117"/>
      <c r="L89" s="117"/>
      <c r="M89" s="118"/>
      <c r="N89" s="119"/>
      <c r="O89" s="120"/>
      <c r="P89" s="121"/>
      <c r="Q89" s="118"/>
      <c r="R89" s="115"/>
      <c r="S89" s="118"/>
      <c r="T89" s="122"/>
      <c r="U89" s="118"/>
      <c r="V89" s="115"/>
      <c r="W89" s="204" t="s">
        <v>2866</v>
      </c>
      <c r="X89" s="123" t="s">
        <v>2867</v>
      </c>
      <c r="Y89" s="118" t="s">
        <v>2356</v>
      </c>
      <c r="Z89" s="118" t="s">
        <v>172</v>
      </c>
      <c r="AA89" s="115" t="s">
        <v>258</v>
      </c>
      <c r="AB89" s="115" t="s">
        <v>1105</v>
      </c>
      <c r="AC89" s="118"/>
      <c r="AD89" s="115"/>
      <c r="AE89" s="117"/>
      <c r="AF89" s="117" t="s">
        <v>2846</v>
      </c>
      <c r="AG89" s="124">
        <v>289</v>
      </c>
      <c r="AH89" s="124">
        <v>1300</v>
      </c>
      <c r="AI89" s="124">
        <v>520</v>
      </c>
      <c r="AJ89" s="124">
        <v>780</v>
      </c>
      <c r="AK89" s="124">
        <v>345</v>
      </c>
      <c r="AL89" s="124">
        <v>505</v>
      </c>
      <c r="AM89" s="124">
        <v>4</v>
      </c>
      <c r="AN89" s="124">
        <v>446</v>
      </c>
      <c r="AO89" s="125"/>
      <c r="AP89" s="126"/>
    </row>
    <row r="90" spans="1:42" ht="15.5" hidden="1" x14ac:dyDescent="0.35">
      <c r="A90" s="200">
        <v>46113</v>
      </c>
      <c r="B90" s="115" t="s">
        <v>2523</v>
      </c>
      <c r="C90" s="115"/>
      <c r="D90" s="115" t="s">
        <v>2276</v>
      </c>
      <c r="E90" s="115" t="s">
        <v>107</v>
      </c>
      <c r="F90" s="116" t="s">
        <v>2690</v>
      </c>
      <c r="G90" s="129" t="str">
        <f>IFERROR(VLOOKUP(Tbl_Data345W[[#This Row],[Type d''activité]],list_activite!P:Q,2,FALSE),"")</f>
        <v xml:space="preserve">Nombre de personnes ayant bénéficié d’une assistance en biens non alimentaires </v>
      </c>
      <c r="H90" s="115" t="s">
        <v>2040</v>
      </c>
      <c r="I90" s="115" t="s">
        <v>2868</v>
      </c>
      <c r="J90" s="121">
        <v>289</v>
      </c>
      <c r="K90" s="117"/>
      <c r="L90" s="117"/>
      <c r="M90" s="118"/>
      <c r="N90" s="119"/>
      <c r="O90" s="120"/>
      <c r="P90" s="121"/>
      <c r="Q90" s="118"/>
      <c r="R90" s="115"/>
      <c r="S90" s="118"/>
      <c r="T90" s="122"/>
      <c r="U90" s="118"/>
      <c r="V90" s="115"/>
      <c r="W90" s="204" t="s">
        <v>2866</v>
      </c>
      <c r="X90" s="123" t="s">
        <v>2869</v>
      </c>
      <c r="Y90" s="118" t="s">
        <v>2356</v>
      </c>
      <c r="Z90" s="118" t="s">
        <v>172</v>
      </c>
      <c r="AA90" s="115" t="s">
        <v>258</v>
      </c>
      <c r="AB90" s="115" t="s">
        <v>1105</v>
      </c>
      <c r="AC90" s="118"/>
      <c r="AD90" s="115"/>
      <c r="AE90" s="117"/>
      <c r="AF90" s="117" t="s">
        <v>2846</v>
      </c>
      <c r="AG90" s="124">
        <v>289</v>
      </c>
      <c r="AH90" s="124">
        <v>1300</v>
      </c>
      <c r="AI90" s="124">
        <v>520</v>
      </c>
      <c r="AJ90" s="124">
        <v>780</v>
      </c>
      <c r="AK90" s="124">
        <v>345</v>
      </c>
      <c r="AL90" s="124">
        <v>505</v>
      </c>
      <c r="AM90" s="124">
        <v>4</v>
      </c>
      <c r="AN90" s="124">
        <v>446</v>
      </c>
      <c r="AO90" s="125"/>
      <c r="AP90" s="126"/>
    </row>
    <row r="91" spans="1:42" ht="15.5" hidden="1" x14ac:dyDescent="0.35">
      <c r="A91" s="200">
        <v>46113</v>
      </c>
      <c r="B91" s="115" t="s">
        <v>2523</v>
      </c>
      <c r="C91" s="115"/>
      <c r="D91" s="115" t="s">
        <v>2276</v>
      </c>
      <c r="E91" s="115" t="s">
        <v>107</v>
      </c>
      <c r="F91" s="116" t="s">
        <v>2688</v>
      </c>
      <c r="G91" s="129" t="str">
        <f>IFERROR(VLOOKUP(Tbl_Data345W[[#This Row],[Type d''activité]],list_activite!P:Q,2,FALSE),"")</f>
        <v>Nombre de personnes ayant bénéficié de kits d'abris d'urgences</v>
      </c>
      <c r="H91" s="115" t="s">
        <v>2040</v>
      </c>
      <c r="I91" s="115" t="s">
        <v>2865</v>
      </c>
      <c r="J91" s="121">
        <v>550</v>
      </c>
      <c r="K91" s="117"/>
      <c r="L91" s="117"/>
      <c r="M91" s="118"/>
      <c r="N91" s="119"/>
      <c r="O91" s="120"/>
      <c r="P91" s="121"/>
      <c r="Q91" s="118"/>
      <c r="R91" s="115"/>
      <c r="S91" s="118"/>
      <c r="T91" s="122"/>
      <c r="U91" s="118"/>
      <c r="V91" s="115"/>
      <c r="W91" s="204" t="s">
        <v>2870</v>
      </c>
      <c r="X91" s="123" t="s">
        <v>2871</v>
      </c>
      <c r="Y91" s="118" t="s">
        <v>2356</v>
      </c>
      <c r="Z91" s="118" t="s">
        <v>172</v>
      </c>
      <c r="AA91" s="115" t="s">
        <v>258</v>
      </c>
      <c r="AB91" s="115" t="s">
        <v>1105</v>
      </c>
      <c r="AC91" s="118"/>
      <c r="AD91" s="115"/>
      <c r="AE91" s="117"/>
      <c r="AF91" s="117" t="s">
        <v>2846</v>
      </c>
      <c r="AG91" s="124">
        <v>550</v>
      </c>
      <c r="AH91" s="124">
        <v>2200</v>
      </c>
      <c r="AI91" s="124">
        <v>520</v>
      </c>
      <c r="AJ91" s="124">
        <v>780</v>
      </c>
      <c r="AK91" s="124">
        <v>345</v>
      </c>
      <c r="AL91" s="124">
        <v>505</v>
      </c>
      <c r="AM91" s="124">
        <v>4</v>
      </c>
      <c r="AN91" s="124">
        <v>446</v>
      </c>
      <c r="AO91" s="125"/>
      <c r="AP91" s="126"/>
    </row>
    <row r="92" spans="1:42" ht="15.5" hidden="1" x14ac:dyDescent="0.35">
      <c r="A92" s="200">
        <v>46113</v>
      </c>
      <c r="B92" s="115" t="s">
        <v>2523</v>
      </c>
      <c r="C92" s="115"/>
      <c r="D92" s="115" t="s">
        <v>2276</v>
      </c>
      <c r="E92" s="115" t="s">
        <v>107</v>
      </c>
      <c r="F92" s="116" t="s">
        <v>2690</v>
      </c>
      <c r="G92" s="129" t="str">
        <f>IFERROR(VLOOKUP(Tbl_Data345W[[#This Row],[Type d''activité]],list_activite!P:Q,2,FALSE),"")</f>
        <v xml:space="preserve">Nombre de personnes ayant bénéficié d’une assistance en biens non alimentaires </v>
      </c>
      <c r="H92" s="115" t="s">
        <v>2040</v>
      </c>
      <c r="I92" s="115" t="s">
        <v>2868</v>
      </c>
      <c r="J92" s="121">
        <v>550</v>
      </c>
      <c r="K92" s="117"/>
      <c r="L92" s="117"/>
      <c r="M92" s="118"/>
      <c r="N92" s="119"/>
      <c r="O92" s="120"/>
      <c r="P92" s="121"/>
      <c r="Q92" s="118"/>
      <c r="R92" s="115"/>
      <c r="S92" s="118"/>
      <c r="T92" s="122"/>
      <c r="U92" s="118"/>
      <c r="V92" s="115"/>
      <c r="W92" s="204" t="s">
        <v>2870</v>
      </c>
      <c r="X92" s="123" t="s">
        <v>2871</v>
      </c>
      <c r="Y92" s="118" t="s">
        <v>2356</v>
      </c>
      <c r="Z92" s="118" t="s">
        <v>172</v>
      </c>
      <c r="AA92" s="115" t="s">
        <v>258</v>
      </c>
      <c r="AB92" s="115" t="s">
        <v>1105</v>
      </c>
      <c r="AC92" s="118"/>
      <c r="AD92" s="115"/>
      <c r="AE92" s="117"/>
      <c r="AF92" s="117" t="s">
        <v>2846</v>
      </c>
      <c r="AG92" s="124">
        <v>550</v>
      </c>
      <c r="AH92" s="124">
        <v>2200</v>
      </c>
      <c r="AI92" s="124">
        <v>520</v>
      </c>
      <c r="AJ92" s="124">
        <v>780</v>
      </c>
      <c r="AK92" s="124">
        <v>345</v>
      </c>
      <c r="AL92" s="124">
        <v>505</v>
      </c>
      <c r="AM92" s="124">
        <v>4</v>
      </c>
      <c r="AN92" s="124">
        <v>446</v>
      </c>
      <c r="AO92" s="125"/>
      <c r="AP92" s="126"/>
    </row>
    <row r="93" spans="1:42" ht="15.5" hidden="1" x14ac:dyDescent="0.35">
      <c r="A93" s="200">
        <v>46113</v>
      </c>
      <c r="B93" s="115" t="s">
        <v>2523</v>
      </c>
      <c r="C93" s="115"/>
      <c r="D93" s="115" t="s">
        <v>2276</v>
      </c>
      <c r="E93" s="115" t="s">
        <v>107</v>
      </c>
      <c r="F93" s="116" t="s">
        <v>2688</v>
      </c>
      <c r="G93" s="129" t="str">
        <f>IFERROR(VLOOKUP(Tbl_Data345W[[#This Row],[Type d''activité]],list_activite!P:Q,2,FALSE),"")</f>
        <v>Nombre de personnes ayant bénéficié de kits d'abris d'urgences</v>
      </c>
      <c r="H93" s="115" t="s">
        <v>2040</v>
      </c>
      <c r="I93" s="115" t="s">
        <v>2865</v>
      </c>
      <c r="J93" s="121">
        <v>300</v>
      </c>
      <c r="K93" s="117"/>
      <c r="L93" s="117"/>
      <c r="M93" s="118"/>
      <c r="N93" s="119"/>
      <c r="O93" s="120"/>
      <c r="P93" s="121"/>
      <c r="Q93" s="118"/>
      <c r="R93" s="115"/>
      <c r="S93" s="118"/>
      <c r="T93" s="122"/>
      <c r="U93" s="118"/>
      <c r="V93" s="115"/>
      <c r="W93" s="204" t="s">
        <v>2872</v>
      </c>
      <c r="X93" s="123" t="s">
        <v>2873</v>
      </c>
      <c r="Y93" s="118" t="s">
        <v>2356</v>
      </c>
      <c r="Z93" s="118" t="s">
        <v>172</v>
      </c>
      <c r="AA93" s="115" t="s">
        <v>1158</v>
      </c>
      <c r="AB93" s="115" t="s">
        <v>1160</v>
      </c>
      <c r="AC93" s="118"/>
      <c r="AD93" s="115"/>
      <c r="AE93" s="117"/>
      <c r="AF93" s="117" t="s">
        <v>2846</v>
      </c>
      <c r="AG93" s="124">
        <v>300</v>
      </c>
      <c r="AH93" s="124">
        <v>1200</v>
      </c>
      <c r="AI93" s="124">
        <v>520</v>
      </c>
      <c r="AJ93" s="124">
        <v>680</v>
      </c>
      <c r="AK93" s="124">
        <v>300</v>
      </c>
      <c r="AL93" s="124">
        <v>505</v>
      </c>
      <c r="AM93" s="124">
        <v>3</v>
      </c>
      <c r="AN93" s="124">
        <v>446</v>
      </c>
      <c r="AO93" s="125"/>
      <c r="AP93" s="126"/>
    </row>
    <row r="94" spans="1:42" ht="15.5" hidden="1" x14ac:dyDescent="0.35">
      <c r="A94" s="200">
        <v>46113</v>
      </c>
      <c r="B94" s="115" t="s">
        <v>2523</v>
      </c>
      <c r="C94" s="115"/>
      <c r="D94" s="115" t="s">
        <v>2276</v>
      </c>
      <c r="E94" s="115" t="s">
        <v>107</v>
      </c>
      <c r="F94" s="116" t="s">
        <v>2690</v>
      </c>
      <c r="G94" s="129" t="str">
        <f>IFERROR(VLOOKUP(Tbl_Data345W[[#This Row],[Type d''activité]],list_activite!P:Q,2,FALSE),"")</f>
        <v xml:space="preserve">Nombre de personnes ayant bénéficié d’une assistance en biens non alimentaires </v>
      </c>
      <c r="H94" s="115" t="s">
        <v>2040</v>
      </c>
      <c r="I94" s="115" t="s">
        <v>2868</v>
      </c>
      <c r="J94" s="121">
        <v>300</v>
      </c>
      <c r="K94" s="117"/>
      <c r="L94" s="117"/>
      <c r="M94" s="118"/>
      <c r="N94" s="119"/>
      <c r="O94" s="120"/>
      <c r="P94" s="121"/>
      <c r="Q94" s="118"/>
      <c r="R94" s="115"/>
      <c r="S94" s="118"/>
      <c r="T94" s="122"/>
      <c r="U94" s="118"/>
      <c r="V94" s="115"/>
      <c r="W94" s="204" t="s">
        <v>2872</v>
      </c>
      <c r="X94" s="123" t="s">
        <v>2873</v>
      </c>
      <c r="Y94" s="118" t="s">
        <v>2356</v>
      </c>
      <c r="Z94" s="118" t="s">
        <v>172</v>
      </c>
      <c r="AA94" s="115" t="s">
        <v>1158</v>
      </c>
      <c r="AB94" s="115" t="s">
        <v>1160</v>
      </c>
      <c r="AC94" s="118"/>
      <c r="AD94" s="115"/>
      <c r="AE94" s="117"/>
      <c r="AF94" s="117" t="s">
        <v>2846</v>
      </c>
      <c r="AG94" s="124">
        <v>300</v>
      </c>
      <c r="AH94" s="124">
        <v>1200</v>
      </c>
      <c r="AI94" s="124">
        <v>520</v>
      </c>
      <c r="AJ94" s="124">
        <v>680</v>
      </c>
      <c r="AK94" s="124">
        <v>300</v>
      </c>
      <c r="AL94" s="124">
        <v>505</v>
      </c>
      <c r="AM94" s="124">
        <v>3</v>
      </c>
      <c r="AN94" s="124">
        <v>446</v>
      </c>
      <c r="AO94" s="125"/>
      <c r="AP94" s="126"/>
    </row>
    <row r="95" spans="1:42" ht="15.5" hidden="1" x14ac:dyDescent="0.35">
      <c r="A95" s="200">
        <v>46113</v>
      </c>
      <c r="B95" s="115" t="s">
        <v>2523</v>
      </c>
      <c r="C95" s="115"/>
      <c r="D95" s="115" t="s">
        <v>2276</v>
      </c>
      <c r="E95" s="115" t="s">
        <v>107</v>
      </c>
      <c r="F95" s="116" t="s">
        <v>2688</v>
      </c>
      <c r="G95" s="129" t="str">
        <f>IFERROR(VLOOKUP(Tbl_Data345W[[#This Row],[Type d''activité]],list_activite!P:Q,2,FALSE),"")</f>
        <v>Nombre de personnes ayant bénéficié de kits d'abris d'urgences</v>
      </c>
      <c r="H95" s="115" t="s">
        <v>2040</v>
      </c>
      <c r="I95" s="115" t="s">
        <v>2865</v>
      </c>
      <c r="J95" s="121">
        <v>400</v>
      </c>
      <c r="K95" s="117"/>
      <c r="L95" s="117"/>
      <c r="M95" s="118"/>
      <c r="N95" s="119"/>
      <c r="O95" s="120"/>
      <c r="P95" s="121"/>
      <c r="Q95" s="118"/>
      <c r="R95" s="115"/>
      <c r="S95" s="118"/>
      <c r="T95" s="122"/>
      <c r="U95" s="118"/>
      <c r="V95" s="115"/>
      <c r="W95" s="204" t="s">
        <v>2869</v>
      </c>
      <c r="X95" s="123" t="s">
        <v>2874</v>
      </c>
      <c r="Y95" s="118" t="s">
        <v>2356</v>
      </c>
      <c r="Z95" s="118" t="s">
        <v>172</v>
      </c>
      <c r="AA95" s="115" t="s">
        <v>251</v>
      </c>
      <c r="AB95" s="115" t="s">
        <v>1043</v>
      </c>
      <c r="AC95" s="118"/>
      <c r="AD95" s="115"/>
      <c r="AE95" s="117"/>
      <c r="AF95" s="117" t="s">
        <v>2846</v>
      </c>
      <c r="AG95" s="124">
        <v>400</v>
      </c>
      <c r="AH95" s="124">
        <v>1600</v>
      </c>
      <c r="AI95" s="124">
        <v>700</v>
      </c>
      <c r="AJ95" s="124">
        <v>900</v>
      </c>
      <c r="AK95" s="124">
        <v>250</v>
      </c>
      <c r="AL95" s="124">
        <v>400</v>
      </c>
      <c r="AM95" s="124">
        <v>4</v>
      </c>
      <c r="AN95" s="124">
        <v>846</v>
      </c>
      <c r="AO95" s="125"/>
      <c r="AP95" s="126"/>
    </row>
    <row r="96" spans="1:42" ht="15.5" hidden="1" x14ac:dyDescent="0.35">
      <c r="A96" s="200">
        <v>46113</v>
      </c>
      <c r="B96" s="115" t="s">
        <v>2523</v>
      </c>
      <c r="C96" s="115"/>
      <c r="D96" s="115" t="s">
        <v>2276</v>
      </c>
      <c r="E96" s="115" t="s">
        <v>107</v>
      </c>
      <c r="F96" s="116" t="s">
        <v>2690</v>
      </c>
      <c r="G96" s="129" t="str">
        <f>IFERROR(VLOOKUP(Tbl_Data345W[[#This Row],[Type d''activité]],list_activite!P:Q,2,FALSE),"")</f>
        <v xml:space="preserve">Nombre de personnes ayant bénéficié d’une assistance en biens non alimentaires </v>
      </c>
      <c r="H96" s="115" t="s">
        <v>2040</v>
      </c>
      <c r="I96" s="115" t="s">
        <v>2868</v>
      </c>
      <c r="J96" s="121">
        <v>400</v>
      </c>
      <c r="K96" s="117"/>
      <c r="L96" s="117"/>
      <c r="M96" s="118"/>
      <c r="N96" s="119"/>
      <c r="O96" s="120"/>
      <c r="P96" s="121"/>
      <c r="Q96" s="118"/>
      <c r="R96" s="115"/>
      <c r="S96" s="118"/>
      <c r="T96" s="122"/>
      <c r="U96" s="118"/>
      <c r="V96" s="115"/>
      <c r="W96" s="204" t="s">
        <v>2869</v>
      </c>
      <c r="X96" s="123" t="s">
        <v>2874</v>
      </c>
      <c r="Y96" s="118" t="s">
        <v>2356</v>
      </c>
      <c r="Z96" s="118" t="s">
        <v>172</v>
      </c>
      <c r="AA96" s="115" t="s">
        <v>251</v>
      </c>
      <c r="AB96" s="115" t="s">
        <v>1043</v>
      </c>
      <c r="AC96" s="118"/>
      <c r="AD96" s="115"/>
      <c r="AE96" s="117"/>
      <c r="AF96" s="117" t="s">
        <v>2846</v>
      </c>
      <c r="AG96" s="124">
        <v>400</v>
      </c>
      <c r="AH96" s="124">
        <v>1600</v>
      </c>
      <c r="AI96" s="124">
        <v>700</v>
      </c>
      <c r="AJ96" s="124">
        <v>900</v>
      </c>
      <c r="AK96" s="124">
        <v>250</v>
      </c>
      <c r="AL96" s="124">
        <v>400</v>
      </c>
      <c r="AM96" s="124">
        <v>4</v>
      </c>
      <c r="AN96" s="124">
        <v>846</v>
      </c>
      <c r="AO96" s="125"/>
      <c r="AP96" s="126"/>
    </row>
    <row r="97" spans="1:62" ht="15.5" hidden="1" x14ac:dyDescent="0.35">
      <c r="A97" s="200">
        <v>46113</v>
      </c>
      <c r="B97" s="115" t="s">
        <v>101</v>
      </c>
      <c r="C97" s="115"/>
      <c r="D97" s="115" t="s">
        <v>2276</v>
      </c>
      <c r="E97" s="115" t="s">
        <v>107</v>
      </c>
      <c r="F97" s="116" t="s">
        <v>2688</v>
      </c>
      <c r="G97" s="129" t="str">
        <f>IFERROR(VLOOKUP(Tbl_Data345W[[#This Row],[Type d''activité]],list_activite!P:Q,2,FALSE),"")</f>
        <v>Nombre de personnes ayant bénéficié de kits d'abris d'urgences</v>
      </c>
      <c r="H97" s="115" t="s">
        <v>2040</v>
      </c>
      <c r="I97" s="115" t="s">
        <v>2875</v>
      </c>
      <c r="J97" s="121">
        <v>35</v>
      </c>
      <c r="K97" s="117"/>
      <c r="L97" s="117"/>
      <c r="M97" s="118"/>
      <c r="N97" s="119"/>
      <c r="O97" s="120"/>
      <c r="P97" s="121"/>
      <c r="Q97" s="118" t="s">
        <v>2025</v>
      </c>
      <c r="R97" s="115"/>
      <c r="S97" s="118"/>
      <c r="T97" s="122"/>
      <c r="U97" s="118"/>
      <c r="V97" s="115"/>
      <c r="W97" s="204"/>
      <c r="X97" s="123"/>
      <c r="Y97" s="118"/>
      <c r="Z97" s="118" t="s">
        <v>243</v>
      </c>
      <c r="AA97" s="115" t="s">
        <v>2876</v>
      </c>
      <c r="AB97" s="115"/>
      <c r="AC97" s="118" t="s">
        <v>2877</v>
      </c>
      <c r="AD97" s="115" t="s">
        <v>2878</v>
      </c>
      <c r="AE97" s="117"/>
      <c r="AF97" s="117" t="s">
        <v>2846</v>
      </c>
      <c r="AG97" s="124">
        <v>146</v>
      </c>
      <c r="AH97" s="124">
        <v>546</v>
      </c>
      <c r="AI97" s="124"/>
      <c r="AJ97" s="124"/>
      <c r="AK97" s="124"/>
      <c r="AL97" s="124"/>
      <c r="AM97" s="124"/>
      <c r="AN97" s="124"/>
      <c r="AO97" s="125"/>
      <c r="AP97" s="126" t="s">
        <v>2879</v>
      </c>
    </row>
    <row r="98" spans="1:62" ht="15.5" hidden="1" x14ac:dyDescent="0.35">
      <c r="A98" s="200">
        <v>46113</v>
      </c>
      <c r="B98" s="115" t="s">
        <v>101</v>
      </c>
      <c r="C98" s="115"/>
      <c r="D98" s="115" t="s">
        <v>2276</v>
      </c>
      <c r="E98" s="115" t="s">
        <v>107</v>
      </c>
      <c r="F98" s="116" t="s">
        <v>2688</v>
      </c>
      <c r="G98" s="129" t="str">
        <f>IFERROR(VLOOKUP(Tbl_Data345W[[#This Row],[Type d''activité]],list_activite!P:Q,2,FALSE),"")</f>
        <v>Nombre de personnes ayant bénéficié de kits d'abris d'urgences</v>
      </c>
      <c r="H98" s="115" t="s">
        <v>2040</v>
      </c>
      <c r="I98" s="115" t="s">
        <v>2875</v>
      </c>
      <c r="J98" s="121">
        <v>15</v>
      </c>
      <c r="K98" s="117"/>
      <c r="L98" s="117"/>
      <c r="M98" s="118"/>
      <c r="N98" s="119"/>
      <c r="O98" s="120"/>
      <c r="P98" s="121"/>
      <c r="Q98" s="118" t="s">
        <v>2025</v>
      </c>
      <c r="R98" s="115"/>
      <c r="S98" s="118"/>
      <c r="T98" s="122"/>
      <c r="U98" s="118"/>
      <c r="V98" s="115"/>
      <c r="W98" s="204"/>
      <c r="X98" s="123"/>
      <c r="Y98" s="118"/>
      <c r="Z98" s="118" t="s">
        <v>243</v>
      </c>
      <c r="AA98" s="115" t="s">
        <v>1418</v>
      </c>
      <c r="AB98" s="115"/>
      <c r="AC98" s="118" t="s">
        <v>2877</v>
      </c>
      <c r="AD98" s="115" t="s">
        <v>2880</v>
      </c>
      <c r="AE98" s="117"/>
      <c r="AF98" s="117" t="s">
        <v>2846</v>
      </c>
      <c r="AG98" s="124">
        <v>165</v>
      </c>
      <c r="AH98" s="124">
        <v>752</v>
      </c>
      <c r="AI98" s="124"/>
      <c r="AJ98" s="124"/>
      <c r="AK98" s="124"/>
      <c r="AL98" s="124"/>
      <c r="AM98" s="124"/>
      <c r="AN98" s="124"/>
      <c r="AO98" s="125"/>
      <c r="AP98" s="126" t="s">
        <v>2881</v>
      </c>
    </row>
    <row r="99" spans="1:62" ht="15.5" hidden="1" x14ac:dyDescent="0.35">
      <c r="A99" s="200">
        <v>46113</v>
      </c>
      <c r="B99" s="115" t="s">
        <v>101</v>
      </c>
      <c r="C99" s="115"/>
      <c r="D99" s="115" t="s">
        <v>2276</v>
      </c>
      <c r="E99" s="115" t="s">
        <v>107</v>
      </c>
      <c r="F99" s="116" t="s">
        <v>2688</v>
      </c>
      <c r="G99" s="129" t="str">
        <f>IFERROR(VLOOKUP(Tbl_Data345W[[#This Row],[Type d''activité]],list_activite!P:Q,2,FALSE),"")</f>
        <v>Nombre de personnes ayant bénéficié de kits d'abris d'urgences</v>
      </c>
      <c r="H99" s="115" t="s">
        <v>2040</v>
      </c>
      <c r="I99" s="115" t="s">
        <v>2875</v>
      </c>
      <c r="J99" s="121">
        <v>5</v>
      </c>
      <c r="K99" s="117"/>
      <c r="L99" s="117"/>
      <c r="M99" s="118"/>
      <c r="N99" s="119"/>
      <c r="O99" s="120"/>
      <c r="P99" s="121"/>
      <c r="Q99" s="118" t="s">
        <v>2025</v>
      </c>
      <c r="R99" s="115"/>
      <c r="S99" s="118"/>
      <c r="T99" s="122"/>
      <c r="U99" s="118"/>
      <c r="V99" s="115"/>
      <c r="W99" s="204"/>
      <c r="X99" s="123"/>
      <c r="Y99" s="118"/>
      <c r="Z99" s="118" t="s">
        <v>243</v>
      </c>
      <c r="AA99" s="115" t="s">
        <v>1418</v>
      </c>
      <c r="AB99" s="115" t="s">
        <v>1075</v>
      </c>
      <c r="AC99" s="118" t="s">
        <v>2882</v>
      </c>
      <c r="AD99" s="115" t="s">
        <v>2883</v>
      </c>
      <c r="AE99" s="117"/>
      <c r="AF99" s="117" t="s">
        <v>2846</v>
      </c>
      <c r="AG99" s="124">
        <v>250</v>
      </c>
      <c r="AH99" s="124">
        <v>848</v>
      </c>
      <c r="AI99" s="124"/>
      <c r="AJ99" s="124"/>
      <c r="AK99" s="124"/>
      <c r="AL99" s="124"/>
      <c r="AM99" s="124"/>
      <c r="AN99" s="124"/>
      <c r="AO99" s="125"/>
      <c r="AP99" s="126" t="s">
        <v>2884</v>
      </c>
    </row>
    <row r="100" spans="1:62" ht="15.5" hidden="1" x14ac:dyDescent="0.35">
      <c r="A100" s="200">
        <v>46113</v>
      </c>
      <c r="B100" s="115" t="s">
        <v>101</v>
      </c>
      <c r="C100" s="115"/>
      <c r="D100" s="115" t="s">
        <v>2276</v>
      </c>
      <c r="E100" s="115" t="s">
        <v>107</v>
      </c>
      <c r="F100" s="116" t="s">
        <v>2688</v>
      </c>
      <c r="G100" s="129" t="str">
        <f>IFERROR(VLOOKUP(Tbl_Data345W[[#This Row],[Type d''activité]],list_activite!P:Q,2,FALSE),"")</f>
        <v>Nombre de personnes ayant bénéficié de kits d'abris d'urgences</v>
      </c>
      <c r="H100" s="115" t="s">
        <v>2040</v>
      </c>
      <c r="I100" s="115" t="s">
        <v>2875</v>
      </c>
      <c r="J100" s="121">
        <v>10</v>
      </c>
      <c r="K100" s="117"/>
      <c r="L100" s="117"/>
      <c r="M100" s="118"/>
      <c r="N100" s="119"/>
      <c r="O100" s="120"/>
      <c r="P100" s="121"/>
      <c r="Q100" s="118" t="s">
        <v>2025</v>
      </c>
      <c r="R100" s="115"/>
      <c r="S100" s="118"/>
      <c r="T100" s="122"/>
      <c r="U100" s="118"/>
      <c r="V100" s="115"/>
      <c r="W100" s="204"/>
      <c r="X100" s="123"/>
      <c r="Y100" s="118"/>
      <c r="Z100" s="118" t="s">
        <v>243</v>
      </c>
      <c r="AA100" s="115" t="s">
        <v>696</v>
      </c>
      <c r="AB100" s="115"/>
      <c r="AC100" s="118" t="s">
        <v>2885</v>
      </c>
      <c r="AD100" s="115" t="s">
        <v>2886</v>
      </c>
      <c r="AE100" s="117"/>
      <c r="AF100" s="117" t="s">
        <v>2846</v>
      </c>
      <c r="AG100" s="124">
        <v>157</v>
      </c>
      <c r="AH100" s="124">
        <v>655</v>
      </c>
      <c r="AI100" s="124"/>
      <c r="AJ100" s="124"/>
      <c r="AK100" s="124"/>
      <c r="AL100" s="124"/>
      <c r="AM100" s="124"/>
      <c r="AN100" s="124"/>
      <c r="AO100" s="125"/>
      <c r="AP100" s="126" t="s">
        <v>2887</v>
      </c>
    </row>
    <row r="101" spans="1:62" ht="15.5" hidden="1" x14ac:dyDescent="0.35">
      <c r="A101" s="200">
        <v>46113</v>
      </c>
      <c r="B101" s="115" t="s">
        <v>101</v>
      </c>
      <c r="C101" s="115"/>
      <c r="D101" s="115" t="s">
        <v>2276</v>
      </c>
      <c r="E101" s="115" t="s">
        <v>107</v>
      </c>
      <c r="F101" s="116" t="s">
        <v>2688</v>
      </c>
      <c r="G101" s="129" t="str">
        <f>IFERROR(VLOOKUP(Tbl_Data345W[[#This Row],[Type d''activité]],list_activite!P:Q,2,FALSE),"")</f>
        <v>Nombre de personnes ayant bénéficié de kits d'abris d'urgences</v>
      </c>
      <c r="H101" s="115" t="s">
        <v>2040</v>
      </c>
      <c r="I101" s="115" t="s">
        <v>2875</v>
      </c>
      <c r="J101" s="121">
        <v>20</v>
      </c>
      <c r="K101" s="117"/>
      <c r="L101" s="117"/>
      <c r="M101" s="118"/>
      <c r="N101" s="119"/>
      <c r="O101" s="120"/>
      <c r="P101" s="121"/>
      <c r="Q101" s="118" t="s">
        <v>2025</v>
      </c>
      <c r="R101" s="115"/>
      <c r="S101" s="118"/>
      <c r="T101" s="122"/>
      <c r="U101" s="118"/>
      <c r="V101" s="115"/>
      <c r="W101" s="204"/>
      <c r="X101" s="123"/>
      <c r="Y101" s="118"/>
      <c r="Z101" s="118" t="s">
        <v>243</v>
      </c>
      <c r="AA101" s="115" t="s">
        <v>1418</v>
      </c>
      <c r="AB101" s="115" t="s">
        <v>1075</v>
      </c>
      <c r="AC101" s="118" t="s">
        <v>2888</v>
      </c>
      <c r="AD101" s="115" t="s">
        <v>2889</v>
      </c>
      <c r="AE101" s="117"/>
      <c r="AF101" s="117" t="s">
        <v>2846</v>
      </c>
      <c r="AG101" s="124">
        <v>789</v>
      </c>
      <c r="AH101" s="124">
        <v>3945</v>
      </c>
      <c r="AI101" s="124"/>
      <c r="AJ101" s="124"/>
      <c r="AK101" s="124"/>
      <c r="AL101" s="124"/>
      <c r="AM101" s="124"/>
      <c r="AN101" s="124"/>
      <c r="AO101" s="125"/>
      <c r="AP101" s="126" t="s">
        <v>2890</v>
      </c>
    </row>
    <row r="102" spans="1:62" ht="15.5" hidden="1" x14ac:dyDescent="0.35">
      <c r="A102" s="200">
        <v>46113</v>
      </c>
      <c r="B102" s="115" t="s">
        <v>101</v>
      </c>
      <c r="C102" s="115"/>
      <c r="D102" s="115" t="s">
        <v>2276</v>
      </c>
      <c r="E102" s="115" t="s">
        <v>107</v>
      </c>
      <c r="F102" s="116" t="s">
        <v>2688</v>
      </c>
      <c r="G102" s="129" t="str">
        <f>IFERROR(VLOOKUP(Tbl_Data345W[[#This Row],[Type d''activité]],list_activite!P:Q,2,FALSE),"")</f>
        <v>Nombre de personnes ayant bénéficié de kits d'abris d'urgences</v>
      </c>
      <c r="H102" s="115" t="s">
        <v>2040</v>
      </c>
      <c r="I102" s="115" t="s">
        <v>2875</v>
      </c>
      <c r="J102" s="121">
        <v>13</v>
      </c>
      <c r="K102" s="117"/>
      <c r="L102" s="117"/>
      <c r="M102" s="118"/>
      <c r="N102" s="119"/>
      <c r="O102" s="120"/>
      <c r="P102" s="121"/>
      <c r="Q102" s="118" t="s">
        <v>2025</v>
      </c>
      <c r="R102" s="115"/>
      <c r="S102" s="118"/>
      <c r="T102" s="122"/>
      <c r="U102" s="118"/>
      <c r="V102" s="115"/>
      <c r="W102" s="204"/>
      <c r="X102" s="123"/>
      <c r="Y102" s="118"/>
      <c r="Z102" s="118" t="s">
        <v>243</v>
      </c>
      <c r="AA102" s="115" t="s">
        <v>2891</v>
      </c>
      <c r="AB102" s="115"/>
      <c r="AC102" s="118" t="s">
        <v>2778</v>
      </c>
      <c r="AD102" s="115" t="s">
        <v>2892</v>
      </c>
      <c r="AE102" s="117"/>
      <c r="AF102" s="117" t="s">
        <v>2846</v>
      </c>
      <c r="AG102" s="124">
        <v>307</v>
      </c>
      <c r="AH102" s="124">
        <v>1734</v>
      </c>
      <c r="AI102" s="124"/>
      <c r="AJ102" s="124"/>
      <c r="AK102" s="124"/>
      <c r="AL102" s="124"/>
      <c r="AM102" s="124"/>
      <c r="AN102" s="124"/>
      <c r="AO102" s="125"/>
      <c r="AP102" s="126" t="s">
        <v>2893</v>
      </c>
    </row>
    <row r="103" spans="1:62" ht="15.5" hidden="1" x14ac:dyDescent="0.35">
      <c r="A103" s="200">
        <v>46113</v>
      </c>
      <c r="B103" s="115" t="s">
        <v>101</v>
      </c>
      <c r="C103" s="115"/>
      <c r="D103" s="115" t="s">
        <v>2276</v>
      </c>
      <c r="E103" s="115" t="s">
        <v>107</v>
      </c>
      <c r="F103" s="116" t="s">
        <v>2688</v>
      </c>
      <c r="G103" s="129" t="str">
        <f>IFERROR(VLOOKUP(Tbl_Data345W[[#This Row],[Type d''activité]],list_activite!P:Q,2,FALSE),"")</f>
        <v>Nombre de personnes ayant bénéficié de kits d'abris d'urgences</v>
      </c>
      <c r="H103" s="115" t="s">
        <v>2040</v>
      </c>
      <c r="I103" s="115" t="s">
        <v>2875</v>
      </c>
      <c r="J103" s="121">
        <v>15</v>
      </c>
      <c r="K103" s="117"/>
      <c r="L103" s="117"/>
      <c r="M103" s="118"/>
      <c r="N103" s="119"/>
      <c r="O103" s="120"/>
      <c r="P103" s="121"/>
      <c r="Q103" s="118" t="s">
        <v>2025</v>
      </c>
      <c r="R103" s="115"/>
      <c r="S103" s="118"/>
      <c r="T103" s="122"/>
      <c r="U103" s="118"/>
      <c r="V103" s="115"/>
      <c r="W103" s="204"/>
      <c r="X103" s="123"/>
      <c r="Y103" s="118"/>
      <c r="Z103" s="118" t="s">
        <v>243</v>
      </c>
      <c r="AA103" s="115" t="s">
        <v>2891</v>
      </c>
      <c r="AB103" s="115"/>
      <c r="AC103" s="118" t="s">
        <v>2780</v>
      </c>
      <c r="AD103" s="115" t="s">
        <v>2894</v>
      </c>
      <c r="AE103" s="117"/>
      <c r="AF103" s="117" t="s">
        <v>2846</v>
      </c>
      <c r="AG103" s="124">
        <v>970</v>
      </c>
      <c r="AH103" s="124">
        <v>4884</v>
      </c>
      <c r="AI103" s="124"/>
      <c r="AJ103" s="124"/>
      <c r="AK103" s="124"/>
      <c r="AL103" s="124"/>
      <c r="AM103" s="124"/>
      <c r="AN103" s="124"/>
      <c r="AO103" s="125"/>
      <c r="AP103" s="126" t="s">
        <v>2881</v>
      </c>
    </row>
    <row r="104" spans="1:62" ht="15.5" hidden="1" x14ac:dyDescent="0.35">
      <c r="A104" s="200">
        <v>46113</v>
      </c>
      <c r="B104" s="115" t="s">
        <v>101</v>
      </c>
      <c r="C104" s="115"/>
      <c r="D104" s="115" t="s">
        <v>2276</v>
      </c>
      <c r="E104" s="115" t="s">
        <v>107</v>
      </c>
      <c r="F104" s="116" t="s">
        <v>2688</v>
      </c>
      <c r="G104" s="129" t="str">
        <f>IFERROR(VLOOKUP(Tbl_Data345W[[#This Row],[Type d''activité]],list_activite!P:Q,2,FALSE),"")</f>
        <v>Nombre de personnes ayant bénéficié de kits d'abris d'urgences</v>
      </c>
      <c r="H104" s="115" t="s">
        <v>2040</v>
      </c>
      <c r="I104" s="115" t="s">
        <v>2875</v>
      </c>
      <c r="J104" s="121">
        <v>5</v>
      </c>
      <c r="K104" s="117"/>
      <c r="L104" s="117"/>
      <c r="M104" s="118"/>
      <c r="N104" s="119"/>
      <c r="O104" s="120"/>
      <c r="P104" s="121"/>
      <c r="Q104" s="118" t="s">
        <v>2025</v>
      </c>
      <c r="R104" s="115"/>
      <c r="S104" s="118"/>
      <c r="T104" s="122"/>
      <c r="U104" s="118"/>
      <c r="V104" s="115"/>
      <c r="W104" s="204"/>
      <c r="X104" s="123"/>
      <c r="Y104" s="118"/>
      <c r="Z104" s="118" t="s">
        <v>243</v>
      </c>
      <c r="AA104" s="115" t="s">
        <v>2895</v>
      </c>
      <c r="AB104" s="115"/>
      <c r="AC104" s="118" t="s">
        <v>2896</v>
      </c>
      <c r="AD104" s="115" t="s">
        <v>2897</v>
      </c>
      <c r="AE104" s="117"/>
      <c r="AF104" s="117" t="s">
        <v>2846</v>
      </c>
      <c r="AG104" s="124">
        <v>510</v>
      </c>
      <c r="AH104" s="124">
        <v>2622</v>
      </c>
      <c r="AI104" s="124"/>
      <c r="AJ104" s="124"/>
      <c r="AK104" s="124"/>
      <c r="AL104" s="124"/>
      <c r="AM104" s="124"/>
      <c r="AN104" s="124"/>
      <c r="AO104" s="125"/>
      <c r="AP104" s="126" t="s">
        <v>2884</v>
      </c>
    </row>
    <row r="105" spans="1:62" ht="15.5" hidden="1" x14ac:dyDescent="0.35">
      <c r="A105" s="200">
        <v>46113</v>
      </c>
      <c r="B105" s="115" t="s">
        <v>101</v>
      </c>
      <c r="C105" s="115"/>
      <c r="D105" s="115" t="s">
        <v>2276</v>
      </c>
      <c r="E105" s="115" t="s">
        <v>107</v>
      </c>
      <c r="F105" s="116" t="s">
        <v>2688</v>
      </c>
      <c r="G105" s="129" t="str">
        <f>IFERROR(VLOOKUP(Tbl_Data345W[[#This Row],[Type d''activité]],list_activite!P:Q,2,FALSE),"")</f>
        <v>Nombre de personnes ayant bénéficié de kits d'abris d'urgences</v>
      </c>
      <c r="H105" s="115" t="s">
        <v>2040</v>
      </c>
      <c r="I105" s="115" t="s">
        <v>2875</v>
      </c>
      <c r="J105" s="121">
        <v>15</v>
      </c>
      <c r="K105" s="117"/>
      <c r="L105" s="117"/>
      <c r="M105" s="118"/>
      <c r="N105" s="119"/>
      <c r="O105" s="120"/>
      <c r="P105" s="121"/>
      <c r="Q105" s="118" t="s">
        <v>2025</v>
      </c>
      <c r="R105" s="115"/>
      <c r="S105" s="118"/>
      <c r="T105" s="122"/>
      <c r="U105" s="118"/>
      <c r="V105" s="115"/>
      <c r="W105" s="204"/>
      <c r="X105" s="123"/>
      <c r="Y105" s="118"/>
      <c r="Z105" s="118" t="s">
        <v>243</v>
      </c>
      <c r="AA105" s="115" t="s">
        <v>1418</v>
      </c>
      <c r="AB105" s="115" t="s">
        <v>1075</v>
      </c>
      <c r="AC105" s="118" t="s">
        <v>2898</v>
      </c>
      <c r="AD105" s="115" t="s">
        <v>2899</v>
      </c>
      <c r="AE105" s="117"/>
      <c r="AF105" s="117" t="s">
        <v>2846</v>
      </c>
      <c r="AG105" s="124">
        <v>280</v>
      </c>
      <c r="AH105" s="124"/>
      <c r="AI105" s="124"/>
      <c r="AJ105" s="124"/>
      <c r="AK105" s="124"/>
      <c r="AL105" s="124"/>
      <c r="AM105" s="124"/>
      <c r="AN105" s="124"/>
      <c r="AO105" s="125"/>
      <c r="AP105" s="126" t="s">
        <v>2881</v>
      </c>
    </row>
    <row r="106" spans="1:62" ht="15.5" hidden="1" x14ac:dyDescent="0.35">
      <c r="A106" s="200">
        <v>46113</v>
      </c>
      <c r="B106" s="115" t="s">
        <v>101</v>
      </c>
      <c r="C106" s="115"/>
      <c r="D106" s="115" t="s">
        <v>2276</v>
      </c>
      <c r="E106" s="115" t="s">
        <v>107</v>
      </c>
      <c r="F106" s="116" t="s">
        <v>2688</v>
      </c>
      <c r="G106" s="129" t="str">
        <f>IFERROR(VLOOKUP(Tbl_Data345W[[#This Row],[Type d''activité]],list_activite!P:Q,2,FALSE),"")</f>
        <v>Nombre de personnes ayant bénéficié de kits d'abris d'urgences</v>
      </c>
      <c r="H106" s="115" t="s">
        <v>2040</v>
      </c>
      <c r="I106" s="115" t="s">
        <v>2875</v>
      </c>
      <c r="J106" s="121">
        <v>5</v>
      </c>
      <c r="K106" s="117"/>
      <c r="L106" s="117"/>
      <c r="M106" s="118"/>
      <c r="N106" s="119"/>
      <c r="O106" s="120"/>
      <c r="P106" s="121"/>
      <c r="Q106" s="118" t="s">
        <v>2025</v>
      </c>
      <c r="R106" s="115"/>
      <c r="S106" s="118"/>
      <c r="T106" s="122"/>
      <c r="U106" s="118"/>
      <c r="V106" s="115"/>
      <c r="W106" s="204"/>
      <c r="X106" s="123"/>
      <c r="Y106" s="118"/>
      <c r="Z106" s="118" t="s">
        <v>243</v>
      </c>
      <c r="AA106" s="115" t="s">
        <v>2900</v>
      </c>
      <c r="AB106" s="115"/>
      <c r="AC106" s="118" t="s">
        <v>2901</v>
      </c>
      <c r="AD106" s="115" t="s">
        <v>2902</v>
      </c>
      <c r="AE106" s="117"/>
      <c r="AF106" s="117" t="s">
        <v>2846</v>
      </c>
      <c r="AG106" s="124">
        <v>349</v>
      </c>
      <c r="AH106" s="124">
        <v>1566</v>
      </c>
      <c r="AI106" s="124"/>
      <c r="AJ106" s="124"/>
      <c r="AK106" s="124"/>
      <c r="AL106" s="124"/>
      <c r="AM106" s="124"/>
      <c r="AN106" s="124"/>
      <c r="AO106" s="125"/>
      <c r="AP106" s="126" t="s">
        <v>2884</v>
      </c>
    </row>
    <row r="107" spans="1:62" ht="15.5" hidden="1" x14ac:dyDescent="0.35">
      <c r="A107" s="200">
        <v>46113</v>
      </c>
      <c r="B107" s="115" t="s">
        <v>101</v>
      </c>
      <c r="C107" s="115"/>
      <c r="D107" s="115" t="s">
        <v>2276</v>
      </c>
      <c r="E107" s="115" t="s">
        <v>107</v>
      </c>
      <c r="F107" s="116" t="s">
        <v>2688</v>
      </c>
      <c r="G107" s="129" t="str">
        <f>IFERROR(VLOOKUP(Tbl_Data345W[[#This Row],[Type d''activité]],list_activite!P:Q,2,FALSE),"")</f>
        <v>Nombre de personnes ayant bénéficié de kits d'abris d'urgences</v>
      </c>
      <c r="H107" s="115" t="s">
        <v>2040</v>
      </c>
      <c r="I107" s="115" t="s">
        <v>2875</v>
      </c>
      <c r="J107" s="121">
        <v>35</v>
      </c>
      <c r="K107" s="117"/>
      <c r="L107" s="117"/>
      <c r="M107" s="118"/>
      <c r="N107" s="119"/>
      <c r="O107" s="120"/>
      <c r="P107" s="121"/>
      <c r="Q107" s="118" t="s">
        <v>2025</v>
      </c>
      <c r="R107" s="115"/>
      <c r="S107" s="118"/>
      <c r="T107" s="122"/>
      <c r="U107" s="118"/>
      <c r="V107" s="115"/>
      <c r="W107" s="204"/>
      <c r="X107" s="123"/>
      <c r="Y107" s="118"/>
      <c r="Z107" s="118" t="s">
        <v>243</v>
      </c>
      <c r="AA107" s="115" t="s">
        <v>1418</v>
      </c>
      <c r="AB107" s="115" t="s">
        <v>1075</v>
      </c>
      <c r="AC107" s="118" t="s">
        <v>2898</v>
      </c>
      <c r="AD107" s="115" t="s">
        <v>2903</v>
      </c>
      <c r="AE107" s="117"/>
      <c r="AF107" s="117" t="s">
        <v>2846</v>
      </c>
      <c r="AG107" s="124">
        <v>310</v>
      </c>
      <c r="AH107" s="124">
        <v>690</v>
      </c>
      <c r="AI107" s="124"/>
      <c r="AJ107" s="124"/>
      <c r="AK107" s="124"/>
      <c r="AL107" s="124"/>
      <c r="AM107" s="124"/>
      <c r="AN107" s="124"/>
      <c r="AO107" s="125"/>
      <c r="AP107" s="126" t="s">
        <v>2879</v>
      </c>
    </row>
    <row r="108" spans="1:62" ht="15.5" hidden="1" x14ac:dyDescent="0.35">
      <c r="A108" s="200">
        <v>46113</v>
      </c>
      <c r="B108" s="115" t="s">
        <v>101</v>
      </c>
      <c r="C108" s="115"/>
      <c r="D108" s="115" t="s">
        <v>2276</v>
      </c>
      <c r="E108" s="115" t="s">
        <v>107</v>
      </c>
      <c r="F108" s="116" t="s">
        <v>2688</v>
      </c>
      <c r="G108" s="129" t="str">
        <f>IFERROR(VLOOKUP(Tbl_Data345W[[#This Row],[Type d''activité]],list_activite!P:Q,2,FALSE),"")</f>
        <v>Nombre de personnes ayant bénéficié de kits d'abris d'urgences</v>
      </c>
      <c r="H108" s="115" t="s">
        <v>2040</v>
      </c>
      <c r="I108" s="115" t="s">
        <v>2875</v>
      </c>
      <c r="J108" s="121">
        <v>5</v>
      </c>
      <c r="K108" s="117"/>
      <c r="L108" s="117"/>
      <c r="M108" s="118"/>
      <c r="N108" s="119"/>
      <c r="O108" s="120"/>
      <c r="P108" s="121"/>
      <c r="Q108" s="118" t="s">
        <v>2025</v>
      </c>
      <c r="R108" s="115"/>
      <c r="S108" s="118"/>
      <c r="T108" s="122"/>
      <c r="U108" s="118"/>
      <c r="V108" s="115"/>
      <c r="W108" s="204"/>
      <c r="X108" s="123"/>
      <c r="Y108" s="118"/>
      <c r="Z108" s="118" t="s">
        <v>243</v>
      </c>
      <c r="AA108" s="115" t="s">
        <v>653</v>
      </c>
      <c r="AB108" s="115" t="s">
        <v>857</v>
      </c>
      <c r="AC108" s="118" t="s">
        <v>2904</v>
      </c>
      <c r="AD108" s="115" t="s">
        <v>2905</v>
      </c>
      <c r="AE108" s="117"/>
      <c r="AF108" s="117" t="s">
        <v>2846</v>
      </c>
      <c r="AG108" s="124">
        <v>273</v>
      </c>
      <c r="AH108" s="124">
        <v>996</v>
      </c>
      <c r="AI108" s="124"/>
      <c r="AJ108" s="124"/>
      <c r="AK108" s="124"/>
      <c r="AL108" s="124"/>
      <c r="AM108" s="124"/>
      <c r="AN108" s="124"/>
      <c r="AO108" s="125"/>
      <c r="AP108" s="126" t="s">
        <v>2884</v>
      </c>
    </row>
    <row r="109" spans="1:62" ht="15.5" hidden="1" x14ac:dyDescent="0.35">
      <c r="A109" s="200">
        <v>46113</v>
      </c>
      <c r="B109" s="115" t="s">
        <v>2339</v>
      </c>
      <c r="C109" s="115" t="s">
        <v>2339</v>
      </c>
      <c r="D109" s="115" t="s">
        <v>2276</v>
      </c>
      <c r="E109" s="115" t="s">
        <v>107</v>
      </c>
      <c r="F109" s="116" t="s">
        <v>2688</v>
      </c>
      <c r="G109" s="129" t="str">
        <f>IFERROR(VLOOKUP(Tbl_Data345W[[#This Row],[Type d''activité]],list_activite!P:Q,2,FALSE),"")</f>
        <v>Nombre de personnes ayant bénéficié de kits d'abris d'urgences</v>
      </c>
      <c r="H109" s="115" t="s">
        <v>2040</v>
      </c>
      <c r="I109" s="115" t="s">
        <v>2906</v>
      </c>
      <c r="J109" s="121">
        <v>95</v>
      </c>
      <c r="K109" s="117"/>
      <c r="L109" s="117"/>
      <c r="M109" s="118"/>
      <c r="N109" s="119"/>
      <c r="O109" s="120"/>
      <c r="P109" s="121"/>
      <c r="Q109" s="118"/>
      <c r="R109" s="115"/>
      <c r="S109" s="118"/>
      <c r="T109" s="122"/>
      <c r="U109" s="118"/>
      <c r="V109" s="115"/>
      <c r="W109" s="204" t="s">
        <v>2907</v>
      </c>
      <c r="X109" s="123" t="s">
        <v>2908</v>
      </c>
      <c r="Y109" s="118" t="s">
        <v>2909</v>
      </c>
      <c r="Z109" s="118" t="s">
        <v>243</v>
      </c>
      <c r="AA109" s="115" t="s">
        <v>1418</v>
      </c>
      <c r="AB109" s="115"/>
      <c r="AC109" s="118" t="s">
        <v>2910</v>
      </c>
      <c r="AD109" s="118" t="s">
        <v>2910</v>
      </c>
      <c r="AE109" s="117"/>
      <c r="AF109" s="117" t="s">
        <v>2846</v>
      </c>
      <c r="AG109" s="124">
        <v>312</v>
      </c>
      <c r="AH109" s="124">
        <v>1237</v>
      </c>
      <c r="AI109" s="124">
        <v>212</v>
      </c>
      <c r="AJ109" s="124">
        <v>315</v>
      </c>
      <c r="AK109" s="124">
        <v>228</v>
      </c>
      <c r="AL109" s="124">
        <v>436</v>
      </c>
      <c r="AM109" s="124">
        <v>14</v>
      </c>
      <c r="AN109" s="124">
        <v>32</v>
      </c>
      <c r="AO109" s="125"/>
      <c r="AP109" s="126"/>
    </row>
    <row r="110" spans="1:62" ht="15.5" hidden="1" x14ac:dyDescent="0.35">
      <c r="A110" s="200">
        <v>46113</v>
      </c>
      <c r="B110" s="115" t="s">
        <v>2339</v>
      </c>
      <c r="C110" s="115" t="s">
        <v>2339</v>
      </c>
      <c r="D110" s="115" t="s">
        <v>2276</v>
      </c>
      <c r="E110" s="115" t="s">
        <v>107</v>
      </c>
      <c r="F110" s="116" t="s">
        <v>2690</v>
      </c>
      <c r="G110" s="129" t="str">
        <f>IFERROR(VLOOKUP(Tbl_Data345W[[#This Row],[Type d''activité]],list_activite!P:Q,2,FALSE),"")</f>
        <v xml:space="preserve">Nombre de personnes ayant bénéficié d’une assistance en biens non alimentaires </v>
      </c>
      <c r="H110" s="115" t="s">
        <v>2040</v>
      </c>
      <c r="I110" s="115" t="s">
        <v>2911</v>
      </c>
      <c r="J110" s="121">
        <v>624</v>
      </c>
      <c r="K110" s="117"/>
      <c r="L110" s="117"/>
      <c r="M110" s="118"/>
      <c r="N110" s="119"/>
      <c r="O110" s="120"/>
      <c r="P110" s="121"/>
      <c r="Q110" s="118"/>
      <c r="R110" s="115"/>
      <c r="S110" s="118"/>
      <c r="T110" s="122"/>
      <c r="U110" s="118"/>
      <c r="V110" s="115"/>
      <c r="W110" s="204" t="s">
        <v>2907</v>
      </c>
      <c r="X110" s="123" t="s">
        <v>2908</v>
      </c>
      <c r="Y110" s="118" t="s">
        <v>2909</v>
      </c>
      <c r="Z110" s="118" t="s">
        <v>243</v>
      </c>
      <c r="AA110" s="115" t="s">
        <v>1418</v>
      </c>
      <c r="AB110" s="115"/>
      <c r="AC110" s="118" t="s">
        <v>2910</v>
      </c>
      <c r="AD110" s="118" t="s">
        <v>2910</v>
      </c>
      <c r="AE110" s="117"/>
      <c r="AF110" s="117" t="s">
        <v>2846</v>
      </c>
      <c r="AG110" s="124">
        <v>312</v>
      </c>
      <c r="AH110" s="124">
        <v>1237</v>
      </c>
      <c r="AI110" s="124">
        <v>212</v>
      </c>
      <c r="AJ110" s="124">
        <v>315</v>
      </c>
      <c r="AK110" s="124">
        <v>228</v>
      </c>
      <c r="AL110" s="124">
        <v>436</v>
      </c>
      <c r="AM110" s="124">
        <v>14</v>
      </c>
      <c r="AN110" s="124">
        <v>32</v>
      </c>
      <c r="AO110" s="125"/>
      <c r="AP110" s="126"/>
    </row>
    <row r="111" spans="1:62" ht="15.5" x14ac:dyDescent="0.35">
      <c r="A111" s="208">
        <v>46113</v>
      </c>
      <c r="B111" s="115" t="s">
        <v>2720</v>
      </c>
      <c r="C111" s="115"/>
      <c r="D111" s="115" t="s">
        <v>2708</v>
      </c>
      <c r="E111" s="115" t="s">
        <v>107</v>
      </c>
      <c r="F111" s="116" t="s">
        <v>2707</v>
      </c>
      <c r="G111" s="129" t="str">
        <f>IFERROR(VLOOKUP(Tbl_Data345W[[#This Row],[Type d''activité]],list_activite!P:Q,2,FALSE),"")</f>
        <v>Nombre de personnes ayant bénéficié de kits d'abris d'urgences</v>
      </c>
      <c r="H111" s="115" t="s">
        <v>2040</v>
      </c>
      <c r="I111" s="115"/>
      <c r="J111" s="121"/>
      <c r="K111" s="117"/>
      <c r="L111" s="117"/>
      <c r="M111" s="118" t="s">
        <v>2815</v>
      </c>
      <c r="N111" s="119"/>
      <c r="O111" s="120"/>
      <c r="P111" s="121"/>
      <c r="Q111" s="118"/>
      <c r="R111" s="115"/>
      <c r="S111" s="118"/>
      <c r="T111" s="122"/>
      <c r="U111" s="118"/>
      <c r="V111" s="115"/>
      <c r="W111" s="204" t="s">
        <v>2813</v>
      </c>
      <c r="X111" s="123" t="s">
        <v>2816</v>
      </c>
      <c r="Y111" s="118" t="s">
        <v>2353</v>
      </c>
      <c r="Z111" s="118" t="s">
        <v>243</v>
      </c>
      <c r="AA111" s="115" t="s">
        <v>1421</v>
      </c>
      <c r="AB111" s="115"/>
      <c r="AC111" s="118" t="s">
        <v>673</v>
      </c>
      <c r="AD111" s="115" t="s">
        <v>2817</v>
      </c>
      <c r="AE111" s="117"/>
      <c r="AF111" s="117" t="s">
        <v>2846</v>
      </c>
      <c r="AG111" s="124"/>
      <c r="AH111" s="124"/>
      <c r="AI111" s="124"/>
      <c r="AJ111" s="124"/>
      <c r="AK111" s="124"/>
      <c r="AL111" s="124"/>
      <c r="AM111" s="124"/>
      <c r="AN111" s="124"/>
      <c r="AO111" s="125"/>
      <c r="AP111" s="126" t="s">
        <v>2818</v>
      </c>
    </row>
    <row r="112" spans="1:62" ht="52.5" x14ac:dyDescent="0.35">
      <c r="A112" s="208">
        <v>46113</v>
      </c>
      <c r="B112" s="209" t="s">
        <v>2720</v>
      </c>
      <c r="C112" s="209"/>
      <c r="D112" s="209" t="s">
        <v>2819</v>
      </c>
      <c r="E112" s="209" t="s">
        <v>123</v>
      </c>
      <c r="F112" s="210" t="s">
        <v>2697</v>
      </c>
      <c r="G112" s="129" t="str">
        <f>IFERROR(VLOOKUP(Tbl_Data345W[[#This Row],[Type d''activité]],list_activite!P:Q,2,FALSE),"")</f>
        <v xml:space="preserve"># de personnes ayant bénéficié d’une assistance (construction ou réhabilitation) en abris </v>
      </c>
      <c r="H112" s="209" t="s">
        <v>2042</v>
      </c>
      <c r="I112" s="209" t="s">
        <v>2820</v>
      </c>
      <c r="J112" s="211"/>
      <c r="K112" s="212"/>
      <c r="L112" s="212"/>
      <c r="M112" s="213"/>
      <c r="N112" s="214"/>
      <c r="O112" s="215"/>
      <c r="P112" s="121"/>
      <c r="Q112" s="213"/>
      <c r="R112" s="209"/>
      <c r="S112" s="213"/>
      <c r="T112" s="216"/>
      <c r="U112" s="213"/>
      <c r="V112" s="209"/>
      <c r="W112" s="217" t="s">
        <v>2813</v>
      </c>
      <c r="X112" s="218" t="s">
        <v>2821</v>
      </c>
      <c r="Y112" s="213" t="s">
        <v>2356</v>
      </c>
      <c r="Z112" s="213" t="s">
        <v>225</v>
      </c>
      <c r="AA112" s="209" t="s">
        <v>388</v>
      </c>
      <c r="AB112" s="209"/>
      <c r="AC112" s="213"/>
      <c r="AD112" s="209"/>
      <c r="AE112" s="212"/>
      <c r="AF112" s="212" t="s">
        <v>2846</v>
      </c>
      <c r="AG112" s="219">
        <v>446</v>
      </c>
      <c r="AH112" s="219">
        <v>1784</v>
      </c>
      <c r="AI112" s="124"/>
      <c r="AJ112" s="124"/>
      <c r="AK112" s="124"/>
      <c r="AL112" s="124"/>
      <c r="AM112" s="124"/>
      <c r="AN112" s="124"/>
      <c r="AO112" s="125"/>
      <c r="AP112" s="220" t="s">
        <v>2912</v>
      </c>
      <c r="AQ112" s="53" t="s">
        <v>3006</v>
      </c>
      <c r="AR112" s="53"/>
      <c r="AS112" s="53"/>
      <c r="AT112" s="53"/>
      <c r="AU112" s="53"/>
      <c r="AV112" s="53"/>
      <c r="AW112" s="53"/>
      <c r="AX112" s="53"/>
      <c r="AY112" s="53"/>
      <c r="AZ112" s="53"/>
      <c r="BA112" s="53"/>
      <c r="BB112" s="53"/>
      <c r="BC112" s="53"/>
      <c r="BD112" s="53"/>
      <c r="BE112" s="53"/>
      <c r="BF112" s="53"/>
      <c r="BG112" s="53"/>
      <c r="BH112" s="53"/>
      <c r="BI112" s="53"/>
      <c r="BJ112" s="53"/>
    </row>
    <row r="113" spans="1:62" ht="15.75" customHeight="1" x14ac:dyDescent="0.35">
      <c r="A113" s="208">
        <v>46113</v>
      </c>
      <c r="B113" s="209" t="s">
        <v>2720</v>
      </c>
      <c r="C113" s="209"/>
      <c r="D113" s="209" t="s">
        <v>2819</v>
      </c>
      <c r="E113" s="209" t="s">
        <v>123</v>
      </c>
      <c r="F113" s="210" t="s">
        <v>2697</v>
      </c>
      <c r="G113" s="129" t="str">
        <f>IFERROR(VLOOKUP(Tbl_Data345W[[#This Row],[Type d''activité]],list_activite!P:Q,2,FALSE),"")</f>
        <v xml:space="preserve"># de personnes ayant bénéficié d’une assistance (construction ou réhabilitation) en abris </v>
      </c>
      <c r="H113" s="209" t="s">
        <v>2042</v>
      </c>
      <c r="I113" s="209" t="s">
        <v>2820</v>
      </c>
      <c r="J113" s="211"/>
      <c r="K113" s="212"/>
      <c r="L113" s="212"/>
      <c r="M113" s="213"/>
      <c r="N113" s="214"/>
      <c r="O113" s="215"/>
      <c r="P113" s="121"/>
      <c r="Q113" s="213"/>
      <c r="R113" s="209"/>
      <c r="S113" s="213"/>
      <c r="T113" s="216"/>
      <c r="U113" s="213"/>
      <c r="V113" s="209"/>
      <c r="W113" s="217" t="s">
        <v>2813</v>
      </c>
      <c r="X113" s="218" t="s">
        <v>2821</v>
      </c>
      <c r="Y113" s="213"/>
      <c r="Z113" s="213" t="s">
        <v>225</v>
      </c>
      <c r="AA113" s="209" t="s">
        <v>411</v>
      </c>
      <c r="AB113" s="209"/>
      <c r="AC113" s="213"/>
      <c r="AD113" s="209"/>
      <c r="AE113" s="212"/>
      <c r="AF113" s="212" t="s">
        <v>2846</v>
      </c>
      <c r="AG113" s="219">
        <v>195</v>
      </c>
      <c r="AH113" s="219">
        <v>780</v>
      </c>
      <c r="AI113" s="124"/>
      <c r="AJ113" s="124"/>
      <c r="AK113" s="124"/>
      <c r="AL113" s="124"/>
      <c r="AM113" s="124"/>
      <c r="AN113" s="124"/>
      <c r="AO113" s="125"/>
      <c r="AP113" s="220" t="s">
        <v>2913</v>
      </c>
      <c r="AQ113" s="53"/>
      <c r="AR113" s="53"/>
      <c r="AS113" s="53"/>
      <c r="AT113" s="53"/>
      <c r="AU113" s="53"/>
      <c r="AV113" s="53"/>
      <c r="AW113" s="53"/>
      <c r="AX113" s="53"/>
      <c r="AY113" s="53"/>
      <c r="AZ113" s="53"/>
      <c r="BA113" s="53"/>
      <c r="BB113" s="53"/>
      <c r="BC113" s="53"/>
      <c r="BD113" s="53"/>
      <c r="BE113" s="53"/>
      <c r="BF113" s="53"/>
      <c r="BG113" s="53"/>
      <c r="BH113" s="53"/>
      <c r="BI113" s="53"/>
      <c r="BJ113" s="53"/>
    </row>
    <row r="114" spans="1:62" ht="15.75" customHeight="1" x14ac:dyDescent="0.35">
      <c r="A114" s="208">
        <v>46113</v>
      </c>
      <c r="B114" s="209" t="s">
        <v>2720</v>
      </c>
      <c r="C114" s="209"/>
      <c r="D114" s="209" t="s">
        <v>2819</v>
      </c>
      <c r="E114" s="209" t="s">
        <v>123</v>
      </c>
      <c r="F114" s="210" t="s">
        <v>2697</v>
      </c>
      <c r="G114" s="129" t="str">
        <f>IFERROR(VLOOKUP(Tbl_Data345W[[#This Row],[Type d''activité]],list_activite!P:Q,2,FALSE),"")</f>
        <v xml:space="preserve"># de personnes ayant bénéficié d’une assistance (construction ou réhabilitation) en abris </v>
      </c>
      <c r="H114" s="209" t="s">
        <v>2042</v>
      </c>
      <c r="I114" s="209" t="s">
        <v>2820</v>
      </c>
      <c r="J114" s="211"/>
      <c r="K114" s="212"/>
      <c r="L114" s="212"/>
      <c r="M114" s="213"/>
      <c r="N114" s="214"/>
      <c r="O114" s="215"/>
      <c r="P114" s="121"/>
      <c r="Q114" s="213"/>
      <c r="R114" s="209"/>
      <c r="S114" s="213"/>
      <c r="T114" s="216"/>
      <c r="U114" s="213"/>
      <c r="V114" s="209"/>
      <c r="W114" s="217" t="s">
        <v>2813</v>
      </c>
      <c r="X114" s="218" t="s">
        <v>2821</v>
      </c>
      <c r="Y114" s="213"/>
      <c r="Z114" s="213" t="s">
        <v>225</v>
      </c>
      <c r="AA114" s="209" t="s">
        <v>398</v>
      </c>
      <c r="AB114" s="209"/>
      <c r="AC114" s="213"/>
      <c r="AD114" s="209"/>
      <c r="AE114" s="212"/>
      <c r="AF114" s="212" t="s">
        <v>2846</v>
      </c>
      <c r="AG114" s="219">
        <v>509</v>
      </c>
      <c r="AH114" s="219">
        <v>2036</v>
      </c>
      <c r="AI114" s="124"/>
      <c r="AJ114" s="124"/>
      <c r="AK114" s="124"/>
      <c r="AL114" s="124"/>
      <c r="AM114" s="124"/>
      <c r="AN114" s="124"/>
      <c r="AO114" s="125"/>
      <c r="AP114" s="220" t="s">
        <v>2914</v>
      </c>
      <c r="AQ114" s="53"/>
      <c r="AR114" s="53"/>
      <c r="AS114" s="53"/>
      <c r="AT114" s="53"/>
      <c r="AU114" s="53"/>
      <c r="AV114" s="53"/>
      <c r="AW114" s="53"/>
      <c r="AX114" s="53"/>
      <c r="AY114" s="53"/>
      <c r="AZ114" s="53"/>
      <c r="BA114" s="53"/>
      <c r="BB114" s="53"/>
      <c r="BC114" s="53"/>
      <c r="BD114" s="53"/>
      <c r="BE114" s="53"/>
      <c r="BF114" s="53"/>
      <c r="BG114" s="53"/>
      <c r="BH114" s="53"/>
      <c r="BI114" s="53"/>
      <c r="BJ114" s="53"/>
    </row>
    <row r="115" spans="1:62" ht="15.75" customHeight="1" x14ac:dyDescent="0.35">
      <c r="A115" s="221">
        <v>46113</v>
      </c>
      <c r="B115" s="222" t="s">
        <v>2720</v>
      </c>
      <c r="C115" s="222"/>
      <c r="D115" s="222" t="s">
        <v>2819</v>
      </c>
      <c r="E115" s="222" t="s">
        <v>123</v>
      </c>
      <c r="F115" s="223" t="s">
        <v>2697</v>
      </c>
      <c r="G115" s="129" t="str">
        <f>IFERROR(VLOOKUP(Tbl_Data345W[[#This Row],[Type d''activité]],list_activite!P:Q,2,FALSE),"")</f>
        <v xml:space="preserve"># de personnes ayant bénéficié d’une assistance (construction ou réhabilitation) en abris </v>
      </c>
      <c r="H115" s="222" t="s">
        <v>2042</v>
      </c>
      <c r="I115" s="222"/>
      <c r="J115" s="224"/>
      <c r="K115" s="225"/>
      <c r="L115" s="225"/>
      <c r="M115" s="226" t="s">
        <v>2822</v>
      </c>
      <c r="N115" s="227"/>
      <c r="O115" s="228"/>
      <c r="P115" s="121"/>
      <c r="Q115" s="226"/>
      <c r="R115" s="222"/>
      <c r="S115" s="226"/>
      <c r="T115" s="229"/>
      <c r="U115" s="226"/>
      <c r="V115" s="222"/>
      <c r="W115" s="230" t="s">
        <v>2813</v>
      </c>
      <c r="X115" s="231" t="s">
        <v>2814</v>
      </c>
      <c r="Y115" s="226" t="s">
        <v>2356</v>
      </c>
      <c r="Z115" s="226" t="s">
        <v>225</v>
      </c>
      <c r="AA115" s="222" t="s">
        <v>398</v>
      </c>
      <c r="AB115" s="222"/>
      <c r="AC115" s="226"/>
      <c r="AD115" s="222"/>
      <c r="AE115" s="225"/>
      <c r="AF115" s="225" t="s">
        <v>2846</v>
      </c>
      <c r="AG115" s="232">
        <v>200</v>
      </c>
      <c r="AH115" s="232">
        <v>800</v>
      </c>
      <c r="AI115" s="124"/>
      <c r="AJ115" s="124"/>
      <c r="AK115" s="124"/>
      <c r="AL115" s="124"/>
      <c r="AM115" s="124"/>
      <c r="AN115" s="124"/>
      <c r="AO115" s="125"/>
      <c r="AP115" s="233" t="s">
        <v>2823</v>
      </c>
      <c r="AQ115" s="56"/>
      <c r="AR115" s="56"/>
      <c r="AS115" s="56"/>
      <c r="AT115" s="56"/>
      <c r="AU115" s="56"/>
      <c r="AV115" s="56"/>
      <c r="AW115" s="56"/>
      <c r="AX115" s="56"/>
      <c r="AY115" s="56"/>
      <c r="AZ115" s="56"/>
      <c r="BA115" s="56"/>
      <c r="BB115" s="56"/>
      <c r="BC115" s="56"/>
      <c r="BD115" s="56"/>
      <c r="BE115" s="56"/>
      <c r="BF115" s="56"/>
      <c r="BG115" s="56"/>
      <c r="BH115" s="56"/>
      <c r="BI115" s="56"/>
      <c r="BJ115" s="56"/>
    </row>
    <row r="116" spans="1:62" ht="15.75" customHeight="1" x14ac:dyDescent="0.35">
      <c r="A116" s="200">
        <v>46113</v>
      </c>
      <c r="B116" s="115" t="s">
        <v>2720</v>
      </c>
      <c r="C116" s="115"/>
      <c r="D116" s="115" t="s">
        <v>2819</v>
      </c>
      <c r="E116" s="115" t="s">
        <v>131</v>
      </c>
      <c r="F116" s="116" t="s">
        <v>2698</v>
      </c>
      <c r="G116" s="129" t="str">
        <f>IFERROR(VLOOKUP(Tbl_Data345W[[#This Row],[Type d''activité]],list_activite!P:Q,2,FALSE),"")</f>
        <v xml:space="preserve"># de personnes formées en technique de construction durable/ résiliente </v>
      </c>
      <c r="H116" s="115" t="s">
        <v>2042</v>
      </c>
      <c r="I116" s="115"/>
      <c r="J116" s="121"/>
      <c r="K116" s="117"/>
      <c r="L116" s="117"/>
      <c r="M116" s="118"/>
      <c r="N116" s="119"/>
      <c r="O116" s="120"/>
      <c r="P116" s="121"/>
      <c r="Q116" s="118"/>
      <c r="R116" s="115"/>
      <c r="S116" s="118"/>
      <c r="T116" s="122"/>
      <c r="U116" s="118"/>
      <c r="V116" s="115"/>
      <c r="W116" s="204" t="s">
        <v>2813</v>
      </c>
      <c r="X116" s="123" t="s">
        <v>2824</v>
      </c>
      <c r="Y116" s="118" t="s">
        <v>2356</v>
      </c>
      <c r="Z116" s="118" t="s">
        <v>225</v>
      </c>
      <c r="AA116" s="115" t="s">
        <v>398</v>
      </c>
      <c r="AB116" s="115"/>
      <c r="AC116" s="118"/>
      <c r="AD116" s="115"/>
      <c r="AE116" s="117"/>
      <c r="AF116" s="117" t="s">
        <v>3005</v>
      </c>
      <c r="AG116" s="124">
        <v>48</v>
      </c>
      <c r="AH116" s="124">
        <v>48</v>
      </c>
      <c r="AI116" s="124"/>
      <c r="AJ116" s="124"/>
      <c r="AK116" s="124"/>
      <c r="AL116" s="124"/>
      <c r="AM116" s="124"/>
      <c r="AN116" s="124"/>
      <c r="AO116" s="125"/>
      <c r="AP116" s="126" t="s">
        <v>2825</v>
      </c>
    </row>
    <row r="117" spans="1:62" ht="15.75" customHeight="1" x14ac:dyDescent="0.35">
      <c r="A117" s="200">
        <v>46113</v>
      </c>
      <c r="B117" s="115" t="s">
        <v>2720</v>
      </c>
      <c r="C117" s="115"/>
      <c r="D117" s="115" t="s">
        <v>2819</v>
      </c>
      <c r="E117" s="115" t="s">
        <v>131</v>
      </c>
      <c r="F117" s="116" t="s">
        <v>2698</v>
      </c>
      <c r="G117" s="129" t="str">
        <f>IFERROR(VLOOKUP(Tbl_Data345W[[#This Row],[Type d''activité]],list_activite!P:Q,2,FALSE),"")</f>
        <v xml:space="preserve"># de personnes formées en technique de construction durable/ résiliente </v>
      </c>
      <c r="H117" s="115" t="s">
        <v>2042</v>
      </c>
      <c r="I117" s="115"/>
      <c r="J117" s="121"/>
      <c r="K117" s="117"/>
      <c r="L117" s="117"/>
      <c r="M117" s="118"/>
      <c r="N117" s="119"/>
      <c r="O117" s="120"/>
      <c r="P117" s="121"/>
      <c r="Q117" s="118"/>
      <c r="R117" s="115"/>
      <c r="S117" s="118"/>
      <c r="T117" s="122"/>
      <c r="U117" s="118"/>
      <c r="V117" s="115"/>
      <c r="W117" s="204" t="s">
        <v>2813</v>
      </c>
      <c r="X117" s="123" t="s">
        <v>2824</v>
      </c>
      <c r="Y117" s="118" t="s">
        <v>2356</v>
      </c>
      <c r="Z117" s="118" t="s">
        <v>225</v>
      </c>
      <c r="AA117" s="115" t="s">
        <v>388</v>
      </c>
      <c r="AB117" s="115"/>
      <c r="AC117" s="118"/>
      <c r="AD117" s="115"/>
      <c r="AE117" s="117"/>
      <c r="AF117" s="117" t="s">
        <v>3005</v>
      </c>
      <c r="AG117" s="124">
        <v>48</v>
      </c>
      <c r="AH117" s="124">
        <v>48</v>
      </c>
      <c r="AI117" s="124"/>
      <c r="AJ117" s="124"/>
      <c r="AK117" s="124"/>
      <c r="AL117" s="124"/>
      <c r="AM117" s="124"/>
      <c r="AN117" s="124"/>
      <c r="AO117" s="125"/>
      <c r="AP117" s="126" t="s">
        <v>2825</v>
      </c>
    </row>
    <row r="118" spans="1:62" ht="15.75" customHeight="1" x14ac:dyDescent="0.35">
      <c r="A118" s="200">
        <v>46113</v>
      </c>
      <c r="B118" s="115" t="s">
        <v>2720</v>
      </c>
      <c r="C118" s="115"/>
      <c r="D118" s="115" t="s">
        <v>2819</v>
      </c>
      <c r="E118" s="115" t="s">
        <v>131</v>
      </c>
      <c r="F118" s="116" t="s">
        <v>2698</v>
      </c>
      <c r="G118" s="129" t="str">
        <f>IFERROR(VLOOKUP(Tbl_Data345W[[#This Row],[Type d''activité]],list_activite!P:Q,2,FALSE),"")</f>
        <v xml:space="preserve"># de personnes formées en technique de construction durable/ résiliente </v>
      </c>
      <c r="H118" s="115" t="s">
        <v>2042</v>
      </c>
      <c r="I118" s="115"/>
      <c r="J118" s="121"/>
      <c r="K118" s="117"/>
      <c r="L118" s="117"/>
      <c r="M118" s="118"/>
      <c r="N118" s="119"/>
      <c r="O118" s="120"/>
      <c r="P118" s="121"/>
      <c r="Q118" s="118"/>
      <c r="R118" s="115"/>
      <c r="S118" s="118"/>
      <c r="T118" s="122"/>
      <c r="U118" s="118"/>
      <c r="V118" s="115"/>
      <c r="W118" s="204" t="s">
        <v>2813</v>
      </c>
      <c r="X118" s="123" t="s">
        <v>2824</v>
      </c>
      <c r="Y118" s="118" t="s">
        <v>2356</v>
      </c>
      <c r="Z118" s="118" t="s">
        <v>225</v>
      </c>
      <c r="AA118" s="115" t="s">
        <v>411</v>
      </c>
      <c r="AB118" s="115"/>
      <c r="AC118" s="118"/>
      <c r="AD118" s="115"/>
      <c r="AE118" s="117"/>
      <c r="AF118" s="117" t="s">
        <v>3005</v>
      </c>
      <c r="AG118" s="124">
        <v>24</v>
      </c>
      <c r="AH118" s="124">
        <v>24</v>
      </c>
      <c r="AI118" s="124"/>
      <c r="AJ118" s="124"/>
      <c r="AK118" s="124"/>
      <c r="AL118" s="124"/>
      <c r="AM118" s="124"/>
      <c r="AN118" s="124"/>
      <c r="AO118" s="125"/>
      <c r="AP118" s="126" t="s">
        <v>2825</v>
      </c>
    </row>
    <row r="119" spans="1:62" ht="15.75" customHeight="1" x14ac:dyDescent="0.35">
      <c r="A119" s="200">
        <v>46113</v>
      </c>
      <c r="B119" s="115" t="s">
        <v>2720</v>
      </c>
      <c r="C119" s="115"/>
      <c r="D119" s="115" t="s">
        <v>2826</v>
      </c>
      <c r="E119" s="115" t="s">
        <v>107</v>
      </c>
      <c r="F119" s="116" t="s">
        <v>2688</v>
      </c>
      <c r="G119" s="129" t="str">
        <f>IFERROR(VLOOKUP(Tbl_Data345W[[#This Row],[Type d''activité]],list_activite!P:Q,2,FALSE),"")</f>
        <v>Nombre de personnes ayant bénéficié de kits d'abris d'urgences</v>
      </c>
      <c r="H119" s="115" t="s">
        <v>2040</v>
      </c>
      <c r="I119" s="115" t="s">
        <v>2827</v>
      </c>
      <c r="J119" s="121"/>
      <c r="K119" s="117"/>
      <c r="L119" s="117"/>
      <c r="M119" s="118"/>
      <c r="N119" s="119"/>
      <c r="O119" s="120"/>
      <c r="P119" s="121"/>
      <c r="Q119" s="118"/>
      <c r="R119" s="115"/>
      <c r="S119" s="118"/>
      <c r="T119" s="122"/>
      <c r="U119" s="118"/>
      <c r="V119" s="115"/>
      <c r="W119" s="204" t="s">
        <v>2828</v>
      </c>
      <c r="X119" s="123" t="s">
        <v>2814</v>
      </c>
      <c r="Y119" s="118" t="s">
        <v>2356</v>
      </c>
      <c r="Z119" s="118" t="s">
        <v>172</v>
      </c>
      <c r="AA119" s="115" t="s">
        <v>202</v>
      </c>
      <c r="AB119" s="115"/>
      <c r="AC119" s="118"/>
      <c r="AD119" s="115"/>
      <c r="AE119" s="117"/>
      <c r="AF119" s="117" t="s">
        <v>2846</v>
      </c>
      <c r="AG119" s="124">
        <v>202</v>
      </c>
      <c r="AH119" s="124">
        <v>808</v>
      </c>
      <c r="AI119" s="124"/>
      <c r="AJ119" s="124"/>
      <c r="AK119" s="124"/>
      <c r="AL119" s="124"/>
      <c r="AM119" s="124"/>
      <c r="AN119" s="124"/>
      <c r="AO119" s="125"/>
      <c r="AP119" s="126" t="s">
        <v>2915</v>
      </c>
    </row>
    <row r="120" spans="1:62" ht="15.75" customHeight="1" x14ac:dyDescent="0.35">
      <c r="A120" s="200">
        <v>46113</v>
      </c>
      <c r="B120" s="115" t="s">
        <v>2720</v>
      </c>
      <c r="C120" s="115"/>
      <c r="D120" s="166" t="s">
        <v>2826</v>
      </c>
      <c r="E120" s="115" t="s">
        <v>107</v>
      </c>
      <c r="F120" s="116" t="s">
        <v>2688</v>
      </c>
      <c r="G120" s="129" t="str">
        <f>IFERROR(VLOOKUP(Tbl_Data345W[[#This Row],[Type d''activité]],list_activite!P:Q,2,FALSE),"")</f>
        <v>Nombre de personnes ayant bénéficié de kits d'abris d'urgences</v>
      </c>
      <c r="H120" s="167" t="s">
        <v>2040</v>
      </c>
      <c r="I120" s="115" t="s">
        <v>2827</v>
      </c>
      <c r="J120" s="121"/>
      <c r="K120" s="117"/>
      <c r="L120" s="117"/>
      <c r="M120" s="118"/>
      <c r="N120" s="119"/>
      <c r="O120" s="168"/>
      <c r="P120" s="121"/>
      <c r="Q120" s="118"/>
      <c r="R120" s="115"/>
      <c r="S120" s="118"/>
      <c r="T120" s="169"/>
      <c r="U120" s="170"/>
      <c r="V120" s="171"/>
      <c r="W120" s="204" t="s">
        <v>2828</v>
      </c>
      <c r="X120" s="123" t="s">
        <v>2814</v>
      </c>
      <c r="Y120" s="118" t="s">
        <v>2356</v>
      </c>
      <c r="Z120" s="118" t="s">
        <v>172</v>
      </c>
      <c r="AA120" s="115" t="s">
        <v>195</v>
      </c>
      <c r="AB120" s="115"/>
      <c r="AC120" s="118"/>
      <c r="AD120" s="172"/>
      <c r="AE120" s="117"/>
      <c r="AF120" s="117" t="s">
        <v>2846</v>
      </c>
      <c r="AG120" s="124">
        <v>58</v>
      </c>
      <c r="AH120" s="124">
        <v>232</v>
      </c>
      <c r="AI120" s="124"/>
      <c r="AJ120" s="124"/>
      <c r="AK120" s="124"/>
      <c r="AL120" s="124"/>
      <c r="AM120" s="124"/>
      <c r="AN120" s="124"/>
      <c r="AO120" s="125"/>
      <c r="AP120" s="173" t="s">
        <v>2916</v>
      </c>
    </row>
    <row r="121" spans="1:62" ht="15.75" customHeight="1" x14ac:dyDescent="0.35">
      <c r="A121" s="200">
        <v>46113</v>
      </c>
      <c r="B121" s="115" t="s">
        <v>2720</v>
      </c>
      <c r="C121" s="115"/>
      <c r="D121" s="166" t="s">
        <v>2826</v>
      </c>
      <c r="E121" s="115" t="s">
        <v>107</v>
      </c>
      <c r="F121" s="116" t="s">
        <v>2688</v>
      </c>
      <c r="G121" s="129" t="str">
        <f>IFERROR(VLOOKUP(Tbl_Data345W[[#This Row],[Type d''activité]],list_activite!P:Q,2,FALSE),"")</f>
        <v>Nombre de personnes ayant bénéficié de kits d'abris d'urgences</v>
      </c>
      <c r="H121" s="167" t="s">
        <v>2040</v>
      </c>
      <c r="I121" s="115" t="s">
        <v>2827</v>
      </c>
      <c r="J121" s="121"/>
      <c r="K121" s="117"/>
      <c r="L121" s="117"/>
      <c r="M121" s="118"/>
      <c r="N121" s="119"/>
      <c r="O121" s="168"/>
      <c r="P121" s="121"/>
      <c r="Q121" s="118"/>
      <c r="R121" s="115"/>
      <c r="S121" s="118"/>
      <c r="T121" s="169"/>
      <c r="U121" s="170"/>
      <c r="V121" s="171"/>
      <c r="W121" s="204" t="s">
        <v>2828</v>
      </c>
      <c r="X121" s="123" t="s">
        <v>2814</v>
      </c>
      <c r="Y121" s="118" t="s">
        <v>2356</v>
      </c>
      <c r="Z121" s="118" t="s">
        <v>172</v>
      </c>
      <c r="AA121" s="115" t="s">
        <v>266</v>
      </c>
      <c r="AB121" s="115"/>
      <c r="AC121" s="118"/>
      <c r="AD121" s="172"/>
      <c r="AE121" s="117"/>
      <c r="AF121" s="117" t="s">
        <v>2846</v>
      </c>
      <c r="AG121" s="124">
        <v>140</v>
      </c>
      <c r="AH121" s="124">
        <v>560</v>
      </c>
      <c r="AI121" s="124"/>
      <c r="AJ121" s="124"/>
      <c r="AK121" s="124"/>
      <c r="AL121" s="124"/>
      <c r="AM121" s="124"/>
      <c r="AN121" s="124"/>
      <c r="AO121" s="125"/>
      <c r="AP121" s="173" t="s">
        <v>2917</v>
      </c>
    </row>
    <row r="122" spans="1:62" ht="15.75" customHeight="1" x14ac:dyDescent="0.35">
      <c r="A122" s="200">
        <v>46113</v>
      </c>
      <c r="B122" s="115" t="s">
        <v>2720</v>
      </c>
      <c r="C122" s="115"/>
      <c r="D122" s="166" t="s">
        <v>2826</v>
      </c>
      <c r="E122" s="115" t="s">
        <v>131</v>
      </c>
      <c r="F122" s="116" t="s">
        <v>2698</v>
      </c>
      <c r="G122" s="129" t="str">
        <f>IFERROR(VLOOKUP(Tbl_Data345W[[#This Row],[Type d''activité]],list_activite!P:Q,2,FALSE),"")</f>
        <v xml:space="preserve"># de personnes formées en technique de construction durable/ résiliente </v>
      </c>
      <c r="H122" s="167" t="s">
        <v>2040</v>
      </c>
      <c r="I122" s="115"/>
      <c r="J122" s="121"/>
      <c r="K122" s="117"/>
      <c r="L122" s="117"/>
      <c r="M122" s="118"/>
      <c r="N122" s="119"/>
      <c r="O122" s="168"/>
      <c r="P122" s="121"/>
      <c r="Q122" s="118"/>
      <c r="R122" s="115"/>
      <c r="S122" s="118"/>
      <c r="T122" s="169"/>
      <c r="U122" s="170"/>
      <c r="V122" s="171"/>
      <c r="W122" s="204" t="s">
        <v>2829</v>
      </c>
      <c r="X122" s="123" t="s">
        <v>2830</v>
      </c>
      <c r="Y122" s="118" t="s">
        <v>2356</v>
      </c>
      <c r="Z122" s="118" t="s">
        <v>172</v>
      </c>
      <c r="AA122" s="115" t="s">
        <v>266</v>
      </c>
      <c r="AB122" s="115"/>
      <c r="AC122" s="118"/>
      <c r="AD122" s="172"/>
      <c r="AE122" s="117"/>
      <c r="AF122" s="117" t="s">
        <v>2846</v>
      </c>
      <c r="AG122" s="124">
        <v>21</v>
      </c>
      <c r="AH122" s="124">
        <v>21</v>
      </c>
      <c r="AI122" s="124"/>
      <c r="AJ122" s="124"/>
      <c r="AK122" s="124"/>
      <c r="AL122" s="124"/>
      <c r="AM122" s="124"/>
      <c r="AN122" s="124"/>
      <c r="AO122" s="125"/>
      <c r="AP122" s="173" t="s">
        <v>2831</v>
      </c>
    </row>
    <row r="123" spans="1:62" ht="15.75" customHeight="1" x14ac:dyDescent="0.35">
      <c r="A123" s="200">
        <v>46113</v>
      </c>
      <c r="B123" s="115" t="s">
        <v>2720</v>
      </c>
      <c r="C123" s="115"/>
      <c r="D123" s="166" t="s">
        <v>2826</v>
      </c>
      <c r="E123" s="115" t="s">
        <v>131</v>
      </c>
      <c r="F123" s="116" t="s">
        <v>2698</v>
      </c>
      <c r="G123" s="129" t="str">
        <f>IFERROR(VLOOKUP(Tbl_Data345W[[#This Row],[Type d''activité]],list_activite!P:Q,2,FALSE),"")</f>
        <v xml:space="preserve"># de personnes formées en technique de construction durable/ résiliente </v>
      </c>
      <c r="H123" s="167" t="s">
        <v>2040</v>
      </c>
      <c r="I123" s="115"/>
      <c r="J123" s="121"/>
      <c r="K123" s="117"/>
      <c r="L123" s="117"/>
      <c r="M123" s="118"/>
      <c r="N123" s="119"/>
      <c r="O123" s="168"/>
      <c r="P123" s="121"/>
      <c r="Q123" s="118"/>
      <c r="R123" s="115"/>
      <c r="S123" s="118"/>
      <c r="T123" s="169"/>
      <c r="U123" s="170"/>
      <c r="V123" s="171"/>
      <c r="W123" s="204" t="s">
        <v>2829</v>
      </c>
      <c r="X123" s="123" t="s">
        <v>2830</v>
      </c>
      <c r="Y123" s="118" t="s">
        <v>2356</v>
      </c>
      <c r="Z123" s="118" t="s">
        <v>172</v>
      </c>
      <c r="AA123" s="115" t="s">
        <v>195</v>
      </c>
      <c r="AB123" s="115"/>
      <c r="AC123" s="118"/>
      <c r="AD123" s="172"/>
      <c r="AE123" s="117"/>
      <c r="AF123" s="117" t="s">
        <v>2846</v>
      </c>
      <c r="AG123" s="124">
        <v>12</v>
      </c>
      <c r="AH123" s="124">
        <v>12</v>
      </c>
      <c r="AI123" s="124"/>
      <c r="AJ123" s="124"/>
      <c r="AK123" s="124"/>
      <c r="AL123" s="124"/>
      <c r="AM123" s="124"/>
      <c r="AN123" s="124"/>
      <c r="AO123" s="125"/>
      <c r="AP123" s="173" t="s">
        <v>2831</v>
      </c>
    </row>
    <row r="124" spans="1:62" ht="15.75" customHeight="1" x14ac:dyDescent="0.35">
      <c r="A124" s="200">
        <v>46113</v>
      </c>
      <c r="B124" s="115" t="s">
        <v>2720</v>
      </c>
      <c r="C124" s="115"/>
      <c r="D124" s="166" t="s">
        <v>2826</v>
      </c>
      <c r="E124" s="115" t="s">
        <v>131</v>
      </c>
      <c r="F124" s="116" t="s">
        <v>2698</v>
      </c>
      <c r="G124" s="129" t="str">
        <f>IFERROR(VLOOKUP(Tbl_Data345W[[#This Row],[Type d''activité]],list_activite!P:Q,2,FALSE),"")</f>
        <v xml:space="preserve"># de personnes formées en technique de construction durable/ résiliente </v>
      </c>
      <c r="H124" s="167" t="s">
        <v>2040</v>
      </c>
      <c r="I124" s="115"/>
      <c r="J124" s="121"/>
      <c r="K124" s="117"/>
      <c r="L124" s="117"/>
      <c r="M124" s="118"/>
      <c r="N124" s="119"/>
      <c r="O124" s="168"/>
      <c r="P124" s="121"/>
      <c r="Q124" s="118"/>
      <c r="R124" s="115"/>
      <c r="S124" s="118"/>
      <c r="T124" s="169"/>
      <c r="U124" s="170"/>
      <c r="V124" s="171"/>
      <c r="W124" s="204" t="s">
        <v>2829</v>
      </c>
      <c r="X124" s="123" t="s">
        <v>2830</v>
      </c>
      <c r="Y124" s="118" t="s">
        <v>2356</v>
      </c>
      <c r="Z124" s="118" t="s">
        <v>172</v>
      </c>
      <c r="AA124" s="115" t="s">
        <v>202</v>
      </c>
      <c r="AB124" s="115"/>
      <c r="AC124" s="118"/>
      <c r="AD124" s="172"/>
      <c r="AE124" s="117"/>
      <c r="AF124" s="117" t="s">
        <v>2846</v>
      </c>
      <c r="AG124" s="124">
        <v>27</v>
      </c>
      <c r="AH124" s="124">
        <v>27</v>
      </c>
      <c r="AI124" s="124"/>
      <c r="AJ124" s="124"/>
      <c r="AK124" s="124"/>
      <c r="AL124" s="124"/>
      <c r="AM124" s="124"/>
      <c r="AN124" s="124"/>
      <c r="AO124" s="125"/>
      <c r="AP124" s="173" t="s">
        <v>2831</v>
      </c>
    </row>
    <row r="125" spans="1:62" ht="15.75" customHeight="1" x14ac:dyDescent="0.35">
      <c r="A125" s="200">
        <v>46142</v>
      </c>
      <c r="B125" s="115" t="s">
        <v>2720</v>
      </c>
      <c r="C125" s="115"/>
      <c r="D125" s="154" t="s">
        <v>2708</v>
      </c>
      <c r="E125" s="154" t="s">
        <v>107</v>
      </c>
      <c r="F125" s="130" t="s">
        <v>2039</v>
      </c>
      <c r="G125" s="129" t="str">
        <f>IFERROR(VLOOKUP(Tbl_Data345W[[#This Row],[Type d''activité]],list_activite!P:Q,2,FALSE),"")</f>
        <v># de personnes ayant bénéficié d’une assistance au loyer</v>
      </c>
      <c r="H125" s="115" t="s">
        <v>2040</v>
      </c>
      <c r="I125" s="115"/>
      <c r="J125" s="121"/>
      <c r="K125" s="117"/>
      <c r="L125" s="117"/>
      <c r="M125" s="118"/>
      <c r="N125" s="119"/>
      <c r="O125" s="120"/>
      <c r="P125" s="121"/>
      <c r="Q125" s="118" t="s">
        <v>2019</v>
      </c>
      <c r="R125" s="115" t="s">
        <v>2026</v>
      </c>
      <c r="S125" s="118" t="s">
        <v>2709</v>
      </c>
      <c r="T125" s="122">
        <v>100000</v>
      </c>
      <c r="U125" s="118" t="s">
        <v>2028</v>
      </c>
      <c r="V125" s="115" t="s">
        <v>2035</v>
      </c>
      <c r="W125" s="204" t="s">
        <v>2813</v>
      </c>
      <c r="X125" s="123" t="s">
        <v>2814</v>
      </c>
      <c r="Y125" s="118" t="s">
        <v>2356</v>
      </c>
      <c r="Z125" s="118" t="s">
        <v>243</v>
      </c>
      <c r="AA125" s="115" t="s">
        <v>1418</v>
      </c>
      <c r="AB125" s="115"/>
      <c r="AC125" s="152" t="s">
        <v>2918</v>
      </c>
      <c r="AD125" s="153" t="s">
        <v>2919</v>
      </c>
      <c r="AE125" s="117"/>
      <c r="AF125" s="117" t="s">
        <v>2846</v>
      </c>
      <c r="AG125" s="124">
        <v>204</v>
      </c>
      <c r="AH125" s="124">
        <v>568</v>
      </c>
      <c r="AI125" s="124">
        <v>150</v>
      </c>
      <c r="AJ125" s="124">
        <v>175</v>
      </c>
      <c r="AK125" s="124">
        <v>124</v>
      </c>
      <c r="AL125" s="124">
        <v>119</v>
      </c>
      <c r="AM125" s="124">
        <v>47</v>
      </c>
      <c r="AN125" s="124">
        <v>36</v>
      </c>
      <c r="AO125" s="125"/>
      <c r="AP125" s="174" t="s">
        <v>2920</v>
      </c>
    </row>
    <row r="126" spans="1:62" ht="15.75" hidden="1" customHeight="1" x14ac:dyDescent="0.35">
      <c r="A126" s="200">
        <v>46142</v>
      </c>
      <c r="B126" s="115" t="s">
        <v>2921</v>
      </c>
      <c r="C126" s="115" t="s">
        <v>2921</v>
      </c>
      <c r="D126" s="166" t="s">
        <v>2276</v>
      </c>
      <c r="E126" s="115" t="s">
        <v>107</v>
      </c>
      <c r="F126" s="116" t="s">
        <v>2690</v>
      </c>
      <c r="G126" s="129" t="str">
        <f>IFERROR(VLOOKUP(Tbl_Data345W[[#This Row],[Type d''activité]],list_activite!P:Q,2,FALSE),"")</f>
        <v xml:space="preserve">Nombre de personnes ayant bénéficié d’une assistance en biens non alimentaires </v>
      </c>
      <c r="H126" s="167" t="s">
        <v>2040</v>
      </c>
      <c r="I126" s="115"/>
      <c r="J126" s="121">
        <v>218</v>
      </c>
      <c r="K126" s="117"/>
      <c r="L126" s="117"/>
      <c r="M126" s="118"/>
      <c r="N126" s="119"/>
      <c r="O126" s="168"/>
      <c r="P126" s="121"/>
      <c r="Q126" s="118"/>
      <c r="R126" s="115"/>
      <c r="S126" s="118"/>
      <c r="T126" s="169"/>
      <c r="U126" s="170"/>
      <c r="V126" s="171"/>
      <c r="W126" s="204">
        <v>46144</v>
      </c>
      <c r="X126" s="123"/>
      <c r="Y126" s="118" t="s">
        <v>2353</v>
      </c>
      <c r="Z126" s="118" t="s">
        <v>243</v>
      </c>
      <c r="AA126" s="115" t="s">
        <v>653</v>
      </c>
      <c r="AB126" s="115" t="s">
        <v>1176</v>
      </c>
      <c r="AC126" s="118" t="s">
        <v>2904</v>
      </c>
      <c r="AD126" s="172" t="s">
        <v>2922</v>
      </c>
      <c r="AE126" s="117" t="s">
        <v>2922</v>
      </c>
      <c r="AF126" s="117" t="s">
        <v>2846</v>
      </c>
      <c r="AG126" s="124">
        <v>168</v>
      </c>
      <c r="AH126" s="124">
        <f>Tbl_Data345W[[#This Row],[Ménages]]*4</f>
        <v>672</v>
      </c>
      <c r="AI126" s="124"/>
      <c r="AJ126" s="124"/>
      <c r="AK126" s="124"/>
      <c r="AL126" s="124"/>
      <c r="AM126" s="124"/>
      <c r="AN126" s="124"/>
      <c r="AO126" s="125"/>
      <c r="AP126" s="173"/>
      <c r="AQ126" t="s">
        <v>2923</v>
      </c>
    </row>
    <row r="127" spans="1:62" ht="15.75" hidden="1" customHeight="1" x14ac:dyDescent="0.35">
      <c r="A127" s="200">
        <v>46142</v>
      </c>
      <c r="B127" s="115" t="s">
        <v>2921</v>
      </c>
      <c r="C127" s="115"/>
      <c r="D127" s="166" t="s">
        <v>2276</v>
      </c>
      <c r="E127" s="115" t="s">
        <v>107</v>
      </c>
      <c r="F127" s="116" t="s">
        <v>2690</v>
      </c>
      <c r="G127" s="129" t="str">
        <f>IFERROR(VLOOKUP(Tbl_Data345W[[#This Row],[Type d''activité]],list_activite!P:Q,2,FALSE),"")</f>
        <v xml:space="preserve">Nombre de personnes ayant bénéficié d’une assistance en biens non alimentaires </v>
      </c>
      <c r="H127" s="167" t="s">
        <v>2040</v>
      </c>
      <c r="I127" s="115"/>
      <c r="J127" s="121">
        <v>218</v>
      </c>
      <c r="K127" s="117"/>
      <c r="L127" s="117"/>
      <c r="M127" s="118"/>
      <c r="N127" s="119"/>
      <c r="O127" s="168"/>
      <c r="P127" s="121"/>
      <c r="Q127" s="118"/>
      <c r="R127" s="115"/>
      <c r="S127" s="118"/>
      <c r="T127" s="169"/>
      <c r="U127" s="170"/>
      <c r="V127" s="171"/>
      <c r="W127" s="204">
        <v>46145</v>
      </c>
      <c r="X127" s="123"/>
      <c r="Y127" s="118" t="s">
        <v>2353</v>
      </c>
      <c r="Z127" s="118" t="s">
        <v>243</v>
      </c>
      <c r="AA127" s="115" t="s">
        <v>653</v>
      </c>
      <c r="AB127" s="115"/>
      <c r="AC127" s="118" t="s">
        <v>2924</v>
      </c>
      <c r="AD127" s="172" t="s">
        <v>2925</v>
      </c>
      <c r="AE127" s="117"/>
      <c r="AF127" s="117" t="s">
        <v>2846</v>
      </c>
      <c r="AG127" s="124">
        <v>50</v>
      </c>
      <c r="AH127" s="124">
        <f>Tbl_Data345W[[#This Row],[Ménages]]*4</f>
        <v>200</v>
      </c>
      <c r="AI127" s="124"/>
      <c r="AJ127" s="124"/>
      <c r="AK127" s="124"/>
      <c r="AL127" s="124"/>
      <c r="AM127" s="124"/>
      <c r="AN127" s="124"/>
      <c r="AO127" s="125"/>
      <c r="AP127" s="173"/>
    </row>
    <row r="128" spans="1:62" ht="15.75" hidden="1" customHeight="1" x14ac:dyDescent="0.35">
      <c r="A128" s="200">
        <v>46142</v>
      </c>
      <c r="B128" s="115" t="s">
        <v>2921</v>
      </c>
      <c r="C128" s="115" t="s">
        <v>2921</v>
      </c>
      <c r="D128" s="166" t="s">
        <v>2276</v>
      </c>
      <c r="E128" s="115" t="s">
        <v>107</v>
      </c>
      <c r="F128" s="116" t="s">
        <v>2688</v>
      </c>
      <c r="G128" s="129" t="str">
        <f>IFERROR(VLOOKUP(Tbl_Data345W[[#This Row],[Type d''activité]],list_activite!P:Q,2,FALSE),"")</f>
        <v>Nombre de personnes ayant bénéficié de kits d'abris d'urgences</v>
      </c>
      <c r="H128" s="167" t="s">
        <v>2040</v>
      </c>
      <c r="I128" s="115"/>
      <c r="J128" s="121">
        <v>218</v>
      </c>
      <c r="K128" s="117"/>
      <c r="L128" s="117"/>
      <c r="M128" s="118"/>
      <c r="N128" s="119"/>
      <c r="O128" s="168"/>
      <c r="P128" s="121"/>
      <c r="Q128" s="118"/>
      <c r="R128" s="115"/>
      <c r="S128" s="118"/>
      <c r="T128" s="169"/>
      <c r="U128" s="170"/>
      <c r="V128" s="171"/>
      <c r="W128" s="204">
        <v>46144</v>
      </c>
      <c r="X128" s="123"/>
      <c r="Y128" s="118" t="s">
        <v>2353</v>
      </c>
      <c r="Z128" s="118" t="s">
        <v>243</v>
      </c>
      <c r="AA128" s="115" t="s">
        <v>653</v>
      </c>
      <c r="AB128" s="115" t="s">
        <v>1176</v>
      </c>
      <c r="AC128" s="118" t="s">
        <v>2904</v>
      </c>
      <c r="AD128" s="172" t="s">
        <v>2922</v>
      </c>
      <c r="AE128" s="117" t="s">
        <v>2922</v>
      </c>
      <c r="AF128" s="117" t="s">
        <v>2846</v>
      </c>
      <c r="AG128" s="124">
        <v>168</v>
      </c>
      <c r="AH128" s="124">
        <v>672</v>
      </c>
      <c r="AI128" s="124"/>
      <c r="AJ128" s="124"/>
      <c r="AK128" s="124"/>
      <c r="AL128" s="124"/>
      <c r="AM128" s="124"/>
      <c r="AN128" s="124"/>
      <c r="AO128" s="125"/>
      <c r="AP128" s="173"/>
    </row>
    <row r="129" spans="1:47" ht="15.75" hidden="1" customHeight="1" x14ac:dyDescent="0.35">
      <c r="A129" s="200">
        <v>46142</v>
      </c>
      <c r="B129" s="115" t="s">
        <v>2921</v>
      </c>
      <c r="C129" s="115"/>
      <c r="D129" s="115" t="s">
        <v>2276</v>
      </c>
      <c r="E129" s="115" t="s">
        <v>107</v>
      </c>
      <c r="F129" s="116" t="s">
        <v>2688</v>
      </c>
      <c r="G129" s="129" t="str">
        <f>IFERROR(VLOOKUP(Tbl_Data345W[[#This Row],[Type d''activité]],list_activite!P:Q,2,FALSE),"")</f>
        <v>Nombre de personnes ayant bénéficié de kits d'abris d'urgences</v>
      </c>
      <c r="H129" s="115" t="s">
        <v>2040</v>
      </c>
      <c r="I129" s="115"/>
      <c r="J129" s="121">
        <v>218</v>
      </c>
      <c r="K129" s="117"/>
      <c r="L129" s="117"/>
      <c r="M129" s="118"/>
      <c r="N129" s="119"/>
      <c r="O129" s="120"/>
      <c r="P129" s="121"/>
      <c r="Q129" s="118"/>
      <c r="R129" s="115"/>
      <c r="S129" s="118"/>
      <c r="T129" s="122"/>
      <c r="U129" s="118"/>
      <c r="V129" s="115"/>
      <c r="W129" s="204">
        <v>46145</v>
      </c>
      <c r="X129" s="123"/>
      <c r="Y129" s="118" t="s">
        <v>2353</v>
      </c>
      <c r="Z129" s="118" t="s">
        <v>243</v>
      </c>
      <c r="AA129" s="115" t="s">
        <v>653</v>
      </c>
      <c r="AB129" s="115"/>
      <c r="AC129" s="118" t="s">
        <v>2924</v>
      </c>
      <c r="AD129" s="115" t="s">
        <v>2925</v>
      </c>
      <c r="AE129" s="117"/>
      <c r="AF129" s="117" t="s">
        <v>2846</v>
      </c>
      <c r="AG129" s="124">
        <v>50</v>
      </c>
      <c r="AH129" s="124">
        <v>200</v>
      </c>
      <c r="AI129" s="124"/>
      <c r="AJ129" s="124"/>
      <c r="AK129" s="124"/>
      <c r="AL129" s="124"/>
      <c r="AM129" s="124"/>
      <c r="AN129" s="124"/>
      <c r="AO129" s="125"/>
      <c r="AP129" s="126"/>
    </row>
    <row r="130" spans="1:47" ht="15.75" customHeight="1" x14ac:dyDescent="0.35">
      <c r="A130" s="200">
        <v>46143</v>
      </c>
      <c r="B130" s="115" t="s">
        <v>2720</v>
      </c>
      <c r="C130" s="115"/>
      <c r="D130" s="115" t="s">
        <v>2708</v>
      </c>
      <c r="E130" s="115" t="s">
        <v>107</v>
      </c>
      <c r="F130" s="116" t="s">
        <v>2039</v>
      </c>
      <c r="G130" s="129" t="str">
        <f>IFERROR(VLOOKUP(Tbl_Data345W[[#This Row],[Type d''activité]],list_activite!P:Q,2,FALSE),"")</f>
        <v># de personnes ayant bénéficié d’une assistance au loyer</v>
      </c>
      <c r="H130" s="115" t="s">
        <v>2040</v>
      </c>
      <c r="I130" s="115" t="s">
        <v>2926</v>
      </c>
      <c r="J130" s="121"/>
      <c r="K130" s="117" t="s">
        <v>2927</v>
      </c>
      <c r="L130" s="117" t="s">
        <v>2928</v>
      </c>
      <c r="M130" s="118"/>
      <c r="N130" s="119"/>
      <c r="O130" s="120"/>
      <c r="P130" s="121"/>
      <c r="Q130" s="118" t="s">
        <v>2019</v>
      </c>
      <c r="R130" s="115" t="s">
        <v>2026</v>
      </c>
      <c r="S130" s="118" t="s">
        <v>2929</v>
      </c>
      <c r="T130" s="122">
        <v>100000</v>
      </c>
      <c r="U130" s="118" t="s">
        <v>2028</v>
      </c>
      <c r="V130" s="115" t="s">
        <v>2035</v>
      </c>
      <c r="W130" s="204">
        <v>46143</v>
      </c>
      <c r="X130" s="123" t="s">
        <v>2930</v>
      </c>
      <c r="Y130" s="118" t="s">
        <v>2356</v>
      </c>
      <c r="Z130" s="118" t="s">
        <v>243</v>
      </c>
      <c r="AA130" s="115" t="s">
        <v>1418</v>
      </c>
      <c r="AB130" s="115"/>
      <c r="AC130" s="118"/>
      <c r="AD130" s="115"/>
      <c r="AE130" s="117"/>
      <c r="AF130" s="117" t="s">
        <v>2846</v>
      </c>
      <c r="AG130" s="124">
        <v>263</v>
      </c>
      <c r="AH130" s="124">
        <v>732</v>
      </c>
      <c r="AI130" s="124">
        <v>170</v>
      </c>
      <c r="AJ130" s="124">
        <v>221</v>
      </c>
      <c r="AK130" s="124">
        <v>154</v>
      </c>
      <c r="AL130" s="124">
        <v>160</v>
      </c>
      <c r="AM130" s="124">
        <v>49</v>
      </c>
      <c r="AN130" s="124">
        <v>40</v>
      </c>
      <c r="AO130" s="125"/>
      <c r="AP130" s="126" t="s">
        <v>2931</v>
      </c>
    </row>
    <row r="131" spans="1:47" ht="15.75" customHeight="1" x14ac:dyDescent="0.35">
      <c r="A131" s="200">
        <v>46143</v>
      </c>
      <c r="B131" s="115" t="s">
        <v>2720</v>
      </c>
      <c r="C131" s="115"/>
      <c r="D131" s="115" t="s">
        <v>2708</v>
      </c>
      <c r="E131" s="115" t="s">
        <v>107</v>
      </c>
      <c r="F131" s="116" t="s">
        <v>2039</v>
      </c>
      <c r="G131" s="129" t="str">
        <f>IFERROR(VLOOKUP(Tbl_Data345W[[#This Row],[Type d''activité]],list_activite!P:Q,2,FALSE),"")</f>
        <v># de personnes ayant bénéficié d’une assistance au loyer</v>
      </c>
      <c r="H131" s="115" t="s">
        <v>2040</v>
      </c>
      <c r="I131" s="115" t="s">
        <v>2926</v>
      </c>
      <c r="J131" s="121"/>
      <c r="K131" s="117"/>
      <c r="L131" s="117"/>
      <c r="M131" s="118"/>
      <c r="N131" s="119"/>
      <c r="O131" s="120"/>
      <c r="P131" s="121"/>
      <c r="Q131" s="118" t="s">
        <v>2019</v>
      </c>
      <c r="R131" s="115" t="s">
        <v>2026</v>
      </c>
      <c r="S131" s="118" t="s">
        <v>2929</v>
      </c>
      <c r="T131" s="122">
        <v>100000</v>
      </c>
      <c r="U131" s="118" t="s">
        <v>2028</v>
      </c>
      <c r="V131" s="115" t="s">
        <v>2035</v>
      </c>
      <c r="W131" s="204">
        <v>46027</v>
      </c>
      <c r="X131" s="123" t="s">
        <v>2930</v>
      </c>
      <c r="Y131" s="118" t="s">
        <v>2356</v>
      </c>
      <c r="Z131" s="118" t="s">
        <v>243</v>
      </c>
      <c r="AA131" s="115" t="s">
        <v>1418</v>
      </c>
      <c r="AB131" s="115"/>
      <c r="AC131" s="118"/>
      <c r="AD131" s="115"/>
      <c r="AE131" s="117"/>
      <c r="AF131" s="117" t="s">
        <v>2846</v>
      </c>
      <c r="AG131" s="124">
        <v>27</v>
      </c>
      <c r="AH131" s="124">
        <v>60</v>
      </c>
      <c r="AI131" s="124">
        <v>29</v>
      </c>
      <c r="AJ131" s="124">
        <v>25</v>
      </c>
      <c r="AK131" s="124">
        <v>18</v>
      </c>
      <c r="AL131" s="124">
        <v>15</v>
      </c>
      <c r="AM131" s="124">
        <v>0</v>
      </c>
      <c r="AN131" s="124">
        <v>2</v>
      </c>
      <c r="AO131" s="125"/>
      <c r="AP131" s="126" t="s">
        <v>2932</v>
      </c>
    </row>
    <row r="132" spans="1:47" ht="15.75" hidden="1" customHeight="1" x14ac:dyDescent="0.35">
      <c r="A132" s="200">
        <v>46143</v>
      </c>
      <c r="B132" s="115" t="s">
        <v>2933</v>
      </c>
      <c r="C132" s="115" t="s">
        <v>2933</v>
      </c>
      <c r="D132" s="115" t="s">
        <v>2934</v>
      </c>
      <c r="E132" s="115" t="s">
        <v>123</v>
      </c>
      <c r="F132" s="116" t="s">
        <v>2046</v>
      </c>
      <c r="G132" s="129" t="str">
        <f>IFERROR(VLOOKUP(Tbl_Data345W[[#This Row],[Type d''activité]],list_activite!P:Q,2,FALSE),"")</f>
        <v xml:space="preserve"># de personnes ayant bénéficié d’une assistance (construction ou réhabilitation) en abris </v>
      </c>
      <c r="H132" s="115" t="s">
        <v>2042</v>
      </c>
      <c r="I132" s="115" t="s">
        <v>2935</v>
      </c>
      <c r="J132" s="121">
        <v>20</v>
      </c>
      <c r="K132" s="117" t="s">
        <v>2732</v>
      </c>
      <c r="L132" s="117" t="s">
        <v>2732</v>
      </c>
      <c r="M132" s="118" t="s">
        <v>2025</v>
      </c>
      <c r="N132" s="119">
        <v>13000</v>
      </c>
      <c r="O132" s="120"/>
      <c r="P132" s="121"/>
      <c r="Q132" s="118" t="s">
        <v>2025</v>
      </c>
      <c r="R132" s="115"/>
      <c r="S132" s="118" t="s">
        <v>2732</v>
      </c>
      <c r="T132" s="122" t="s">
        <v>2732</v>
      </c>
      <c r="U132" s="118" t="s">
        <v>2022</v>
      </c>
      <c r="V132" s="115"/>
      <c r="W132" s="204" t="s">
        <v>2936</v>
      </c>
      <c r="X132" s="123" t="s">
        <v>2937</v>
      </c>
      <c r="Y132" s="118" t="s">
        <v>2356</v>
      </c>
      <c r="Z132" s="118" t="s">
        <v>243</v>
      </c>
      <c r="AA132" s="115" t="s">
        <v>1321</v>
      </c>
      <c r="AB132" s="115" t="s">
        <v>970</v>
      </c>
      <c r="AC132" s="118" t="s">
        <v>2938</v>
      </c>
      <c r="AD132" s="115" t="s">
        <v>1176</v>
      </c>
      <c r="AE132" s="117"/>
      <c r="AF132" s="117" t="s">
        <v>2846</v>
      </c>
      <c r="AG132" s="124">
        <v>20</v>
      </c>
      <c r="AH132" s="124">
        <v>107</v>
      </c>
      <c r="AI132" s="124">
        <v>22</v>
      </c>
      <c r="AJ132" s="124">
        <v>24</v>
      </c>
      <c r="AK132" s="124">
        <v>33</v>
      </c>
      <c r="AL132" s="124">
        <v>28</v>
      </c>
      <c r="AM132" s="124">
        <v>3</v>
      </c>
      <c r="AN132" s="124">
        <v>4</v>
      </c>
      <c r="AO132" s="125"/>
      <c r="AP132" s="126" t="s">
        <v>2939</v>
      </c>
    </row>
    <row r="133" spans="1:47" ht="15.75" customHeight="1" x14ac:dyDescent="0.35">
      <c r="A133" s="200">
        <v>46143</v>
      </c>
      <c r="B133" s="116" t="s">
        <v>2720</v>
      </c>
      <c r="C133" s="115"/>
      <c r="D133" s="181" t="s">
        <v>2940</v>
      </c>
      <c r="E133" s="115" t="s">
        <v>107</v>
      </c>
      <c r="F133" s="116" t="s">
        <v>2690</v>
      </c>
      <c r="G133" s="129" t="str">
        <f>IFERROR(VLOOKUP(Tbl_Data345W[[#This Row],[Type d''activité]],list_activite!P:Q,2,FALSE),"")</f>
        <v xml:space="preserve">Nombre de personnes ayant bénéficié d’une assistance en biens non alimentaires </v>
      </c>
      <c r="H133" s="182" t="s">
        <v>2040</v>
      </c>
      <c r="I133" s="116" t="s">
        <v>2941</v>
      </c>
      <c r="J133" s="121">
        <v>110</v>
      </c>
      <c r="K133" s="175"/>
      <c r="L133" s="175"/>
      <c r="M133" s="176"/>
      <c r="N133" s="177"/>
      <c r="O133" s="183"/>
      <c r="P133" s="121"/>
      <c r="Q133" s="176"/>
      <c r="R133" s="116"/>
      <c r="S133" s="176"/>
      <c r="T133" s="184"/>
      <c r="U133" s="185"/>
      <c r="V133" s="186"/>
      <c r="W133" s="205">
        <v>46147</v>
      </c>
      <c r="X133" s="178">
        <v>46147</v>
      </c>
      <c r="Y133" s="176" t="s">
        <v>2356</v>
      </c>
      <c r="Z133" s="176" t="s">
        <v>243</v>
      </c>
      <c r="AA133" s="116" t="s">
        <v>1421</v>
      </c>
      <c r="AB133" s="116"/>
      <c r="AC133" s="176"/>
      <c r="AD133" s="187" t="s">
        <v>2942</v>
      </c>
      <c r="AE133" s="175"/>
      <c r="AF133" s="117" t="s">
        <v>2846</v>
      </c>
      <c r="AG133" s="179">
        <v>110</v>
      </c>
      <c r="AH133" s="179">
        <v>495</v>
      </c>
      <c r="AI133" s="179">
        <v>198</v>
      </c>
      <c r="AJ133" s="179">
        <v>297</v>
      </c>
      <c r="AK133" s="179"/>
      <c r="AL133" s="179"/>
      <c r="AM133" s="179"/>
      <c r="AN133" s="179"/>
      <c r="AO133" s="180"/>
      <c r="AP133" s="188"/>
      <c r="AQ133" s="64"/>
      <c r="AR133" s="64"/>
      <c r="AS133" s="64"/>
      <c r="AU133" s="54"/>
    </row>
    <row r="134" spans="1:47" ht="15.75" customHeight="1" x14ac:dyDescent="0.35">
      <c r="A134" s="200">
        <v>46143</v>
      </c>
      <c r="B134" s="116" t="s">
        <v>2720</v>
      </c>
      <c r="C134" s="115"/>
      <c r="D134" s="181" t="s">
        <v>2940</v>
      </c>
      <c r="E134" s="115" t="s">
        <v>107</v>
      </c>
      <c r="F134" s="116" t="s">
        <v>2690</v>
      </c>
      <c r="G134" s="129" t="str">
        <f>IFERROR(VLOOKUP(Tbl_Data345W[[#This Row],[Type d''activité]],list_activite!P:Q,2,FALSE),"")</f>
        <v xml:space="preserve">Nombre de personnes ayant bénéficié d’une assistance en biens non alimentaires </v>
      </c>
      <c r="H134" s="182" t="s">
        <v>2040</v>
      </c>
      <c r="I134" s="116" t="s">
        <v>2943</v>
      </c>
      <c r="J134" s="121">
        <v>500</v>
      </c>
      <c r="K134" s="175"/>
      <c r="L134" s="175"/>
      <c r="M134" s="176"/>
      <c r="N134" s="177"/>
      <c r="O134" s="183"/>
      <c r="P134" s="121"/>
      <c r="Q134" s="176"/>
      <c r="R134" s="116"/>
      <c r="S134" s="176"/>
      <c r="T134" s="184"/>
      <c r="U134" s="185"/>
      <c r="V134" s="186"/>
      <c r="W134" s="205">
        <v>46149</v>
      </c>
      <c r="X134" s="178">
        <v>46149</v>
      </c>
      <c r="Y134" s="176" t="s">
        <v>2356</v>
      </c>
      <c r="Z134" s="176" t="s">
        <v>243</v>
      </c>
      <c r="AA134" s="116" t="s">
        <v>1418</v>
      </c>
      <c r="AB134" s="116"/>
      <c r="AC134" s="176"/>
      <c r="AD134" s="187" t="s">
        <v>2837</v>
      </c>
      <c r="AE134" s="175"/>
      <c r="AF134" s="117" t="s">
        <v>2846</v>
      </c>
      <c r="AG134" s="179">
        <v>500</v>
      </c>
      <c r="AH134" s="179">
        <v>2250</v>
      </c>
      <c r="AI134" s="179">
        <v>900</v>
      </c>
      <c r="AJ134" s="179">
        <v>1350</v>
      </c>
      <c r="AK134" s="179"/>
      <c r="AL134" s="179"/>
      <c r="AM134" s="179"/>
      <c r="AN134" s="179"/>
      <c r="AO134" s="180"/>
      <c r="AP134" s="188"/>
      <c r="AQ134" s="64"/>
      <c r="AR134" s="64"/>
      <c r="AS134" s="64"/>
      <c r="AU134" s="54"/>
    </row>
    <row r="135" spans="1:47" ht="15.75" customHeight="1" x14ac:dyDescent="0.35">
      <c r="A135" s="200">
        <v>46143</v>
      </c>
      <c r="B135" s="116" t="s">
        <v>2720</v>
      </c>
      <c r="C135" s="115"/>
      <c r="D135" s="181" t="s">
        <v>2940</v>
      </c>
      <c r="E135" s="115" t="s">
        <v>107</v>
      </c>
      <c r="F135" s="116" t="s">
        <v>2690</v>
      </c>
      <c r="G135" s="129" t="str">
        <f>IFERROR(VLOOKUP(Tbl_Data345W[[#This Row],[Type d''activité]],list_activite!P:Q,2,FALSE),"")</f>
        <v xml:space="preserve">Nombre de personnes ayant bénéficié d’une assistance en biens non alimentaires </v>
      </c>
      <c r="H135" s="182" t="s">
        <v>2040</v>
      </c>
      <c r="I135" s="116" t="s">
        <v>2944</v>
      </c>
      <c r="J135" s="121">
        <v>120</v>
      </c>
      <c r="K135" s="175"/>
      <c r="L135" s="175"/>
      <c r="M135" s="176"/>
      <c r="N135" s="177"/>
      <c r="O135" s="183"/>
      <c r="P135" s="121"/>
      <c r="Q135" s="176"/>
      <c r="R135" s="116"/>
      <c r="S135" s="176"/>
      <c r="T135" s="184"/>
      <c r="U135" s="185"/>
      <c r="V135" s="186"/>
      <c r="W135" s="205">
        <v>46150</v>
      </c>
      <c r="X135" s="178">
        <v>46150</v>
      </c>
      <c r="Y135" s="176" t="s">
        <v>2356</v>
      </c>
      <c r="Z135" s="176" t="s">
        <v>243</v>
      </c>
      <c r="AA135" s="116" t="s">
        <v>1418</v>
      </c>
      <c r="AB135" s="116"/>
      <c r="AC135" s="176"/>
      <c r="AD135" s="187" t="s">
        <v>2945</v>
      </c>
      <c r="AE135" s="175"/>
      <c r="AF135" s="117" t="s">
        <v>2846</v>
      </c>
      <c r="AG135" s="179">
        <v>120</v>
      </c>
      <c r="AH135" s="179">
        <v>540</v>
      </c>
      <c r="AI135" s="179">
        <v>216</v>
      </c>
      <c r="AJ135" s="179">
        <v>324</v>
      </c>
      <c r="AK135" s="179"/>
      <c r="AL135" s="179"/>
      <c r="AM135" s="179"/>
      <c r="AN135" s="179"/>
      <c r="AO135" s="180"/>
      <c r="AP135" s="188"/>
      <c r="AQ135" s="64"/>
      <c r="AR135" s="64"/>
      <c r="AS135" s="64"/>
      <c r="AU135" s="54"/>
    </row>
    <row r="136" spans="1:47" ht="15.75" customHeight="1" x14ac:dyDescent="0.35">
      <c r="A136" s="200">
        <v>46143</v>
      </c>
      <c r="B136" s="116" t="s">
        <v>2720</v>
      </c>
      <c r="C136" s="115"/>
      <c r="D136" s="181" t="s">
        <v>2940</v>
      </c>
      <c r="E136" s="115" t="s">
        <v>107</v>
      </c>
      <c r="F136" s="116" t="s">
        <v>2690</v>
      </c>
      <c r="G136" s="129" t="str">
        <f>IFERROR(VLOOKUP(Tbl_Data345W[[#This Row],[Type d''activité]],list_activite!P:Q,2,FALSE),"")</f>
        <v xml:space="preserve">Nombre de personnes ayant bénéficié d’une assistance en biens non alimentaires </v>
      </c>
      <c r="H136" s="182" t="s">
        <v>2040</v>
      </c>
      <c r="I136" s="116" t="s">
        <v>2946</v>
      </c>
      <c r="J136" s="121">
        <v>118</v>
      </c>
      <c r="K136" s="175"/>
      <c r="L136" s="175"/>
      <c r="M136" s="176"/>
      <c r="N136" s="177"/>
      <c r="O136" s="183"/>
      <c r="P136" s="121"/>
      <c r="Q136" s="176"/>
      <c r="R136" s="116"/>
      <c r="S136" s="176"/>
      <c r="T136" s="184"/>
      <c r="U136" s="185"/>
      <c r="V136" s="186"/>
      <c r="W136" s="205">
        <v>46150</v>
      </c>
      <c r="X136" s="178">
        <v>46150</v>
      </c>
      <c r="Y136" s="176" t="s">
        <v>2356</v>
      </c>
      <c r="Z136" s="176" t="s">
        <v>243</v>
      </c>
      <c r="AA136" s="116" t="s">
        <v>1418</v>
      </c>
      <c r="AB136" s="116"/>
      <c r="AC136" s="176"/>
      <c r="AD136" s="187" t="s">
        <v>2947</v>
      </c>
      <c r="AE136" s="175"/>
      <c r="AF136" s="117" t="s">
        <v>2846</v>
      </c>
      <c r="AG136" s="179">
        <v>118</v>
      </c>
      <c r="AH136" s="179">
        <v>531</v>
      </c>
      <c r="AI136" s="179">
        <v>212.4</v>
      </c>
      <c r="AJ136" s="179">
        <v>318.59999999999997</v>
      </c>
      <c r="AK136" s="179"/>
      <c r="AL136" s="179"/>
      <c r="AM136" s="179"/>
      <c r="AN136" s="179"/>
      <c r="AO136" s="180"/>
      <c r="AP136" s="188"/>
      <c r="AQ136" s="64"/>
      <c r="AR136" s="64"/>
      <c r="AS136" s="64"/>
      <c r="AU136" s="54"/>
    </row>
    <row r="137" spans="1:47" ht="15.75" customHeight="1" x14ac:dyDescent="0.35">
      <c r="A137" s="200">
        <v>46143</v>
      </c>
      <c r="B137" s="116" t="s">
        <v>2720</v>
      </c>
      <c r="C137" s="115"/>
      <c r="D137" s="181" t="s">
        <v>2940</v>
      </c>
      <c r="E137" s="115" t="s">
        <v>107</v>
      </c>
      <c r="F137" s="116" t="s">
        <v>2690</v>
      </c>
      <c r="G137" s="129" t="str">
        <f>IFERROR(VLOOKUP(Tbl_Data345W[[#This Row],[Type d''activité]],list_activite!P:Q,2,FALSE),"")</f>
        <v xml:space="preserve">Nombre de personnes ayant bénéficié d’une assistance en biens non alimentaires </v>
      </c>
      <c r="H137" s="182" t="s">
        <v>2040</v>
      </c>
      <c r="I137" s="116" t="s">
        <v>2948</v>
      </c>
      <c r="J137" s="121">
        <v>50</v>
      </c>
      <c r="K137" s="175"/>
      <c r="L137" s="175"/>
      <c r="M137" s="176"/>
      <c r="N137" s="177"/>
      <c r="O137" s="183"/>
      <c r="P137" s="121"/>
      <c r="Q137" s="176"/>
      <c r="R137" s="116"/>
      <c r="S137" s="176"/>
      <c r="T137" s="184"/>
      <c r="U137" s="185"/>
      <c r="V137" s="186"/>
      <c r="W137" s="205">
        <v>46154</v>
      </c>
      <c r="X137" s="178">
        <v>46154</v>
      </c>
      <c r="Y137" s="176" t="s">
        <v>2356</v>
      </c>
      <c r="Z137" s="176" t="s">
        <v>243</v>
      </c>
      <c r="AA137" s="116" t="s">
        <v>696</v>
      </c>
      <c r="AB137" s="116"/>
      <c r="AC137" s="176"/>
      <c r="AD137" s="187" t="s">
        <v>2949</v>
      </c>
      <c r="AE137" s="175"/>
      <c r="AF137" s="117" t="s">
        <v>2846</v>
      </c>
      <c r="AG137" s="179">
        <v>50</v>
      </c>
      <c r="AH137" s="179">
        <v>225</v>
      </c>
      <c r="AI137" s="179">
        <v>90</v>
      </c>
      <c r="AJ137" s="179">
        <v>135</v>
      </c>
      <c r="AK137" s="179"/>
      <c r="AL137" s="179"/>
      <c r="AM137" s="179"/>
      <c r="AN137" s="179"/>
      <c r="AO137" s="180"/>
      <c r="AP137" s="188"/>
      <c r="AQ137" s="64"/>
      <c r="AR137" s="64"/>
      <c r="AS137" s="64"/>
      <c r="AU137" s="54"/>
    </row>
    <row r="138" spans="1:47" ht="15.75" customHeight="1" x14ac:dyDescent="0.35">
      <c r="A138" s="200">
        <v>46143</v>
      </c>
      <c r="B138" s="116" t="s">
        <v>2720</v>
      </c>
      <c r="C138" s="115"/>
      <c r="D138" s="181" t="s">
        <v>2940</v>
      </c>
      <c r="E138" s="115" t="s">
        <v>107</v>
      </c>
      <c r="F138" s="116" t="s">
        <v>2690</v>
      </c>
      <c r="G138" s="129" t="str">
        <f>IFERROR(VLOOKUP(Tbl_Data345W[[#This Row],[Type d''activité]],list_activite!P:Q,2,FALSE),"")</f>
        <v xml:space="preserve">Nombre de personnes ayant bénéficié d’une assistance en biens non alimentaires </v>
      </c>
      <c r="H138" s="182" t="s">
        <v>2040</v>
      </c>
      <c r="I138" s="116" t="s">
        <v>2950</v>
      </c>
      <c r="J138" s="121">
        <v>9</v>
      </c>
      <c r="K138" s="175"/>
      <c r="L138" s="175"/>
      <c r="M138" s="176"/>
      <c r="N138" s="177"/>
      <c r="O138" s="183"/>
      <c r="P138" s="121"/>
      <c r="Q138" s="176"/>
      <c r="R138" s="116"/>
      <c r="S138" s="176"/>
      <c r="T138" s="184"/>
      <c r="U138" s="185"/>
      <c r="V138" s="186"/>
      <c r="W138" s="205">
        <v>46157</v>
      </c>
      <c r="X138" s="178">
        <v>46157</v>
      </c>
      <c r="Y138" s="176" t="s">
        <v>2356</v>
      </c>
      <c r="Z138" s="176" t="s">
        <v>243</v>
      </c>
      <c r="AA138" s="116" t="s">
        <v>1418</v>
      </c>
      <c r="AB138" s="116"/>
      <c r="AC138" s="176"/>
      <c r="AD138" s="187" t="s">
        <v>2947</v>
      </c>
      <c r="AE138" s="175"/>
      <c r="AF138" s="117" t="s">
        <v>2846</v>
      </c>
      <c r="AG138" s="179">
        <v>9</v>
      </c>
      <c r="AH138" s="179">
        <v>40.5</v>
      </c>
      <c r="AI138" s="179">
        <v>16.2</v>
      </c>
      <c r="AJ138" s="179">
        <v>24.3</v>
      </c>
      <c r="AK138" s="179"/>
      <c r="AL138" s="179"/>
      <c r="AM138" s="179"/>
      <c r="AN138" s="179"/>
      <c r="AO138" s="180"/>
      <c r="AP138" s="188"/>
      <c r="AQ138" s="64"/>
      <c r="AR138" s="64"/>
      <c r="AS138" s="64"/>
      <c r="AU138" s="54"/>
    </row>
    <row r="139" spans="1:47" ht="15.75" customHeight="1" x14ac:dyDescent="0.35">
      <c r="A139" s="200">
        <v>46143</v>
      </c>
      <c r="B139" s="116" t="s">
        <v>2720</v>
      </c>
      <c r="C139" s="115"/>
      <c r="D139" s="181" t="s">
        <v>2940</v>
      </c>
      <c r="E139" s="115" t="s">
        <v>107</v>
      </c>
      <c r="F139" s="116" t="s">
        <v>2690</v>
      </c>
      <c r="G139" s="129" t="str">
        <f>IFERROR(VLOOKUP(Tbl_Data345W[[#This Row],[Type d''activité]],list_activite!P:Q,2,FALSE),"")</f>
        <v xml:space="preserve">Nombre de personnes ayant bénéficié d’une assistance en biens non alimentaires </v>
      </c>
      <c r="H139" s="182" t="s">
        <v>2040</v>
      </c>
      <c r="I139" s="116" t="s">
        <v>2951</v>
      </c>
      <c r="J139" s="121">
        <v>110</v>
      </c>
      <c r="K139" s="175"/>
      <c r="L139" s="175"/>
      <c r="M139" s="176"/>
      <c r="N139" s="177"/>
      <c r="O139" s="183"/>
      <c r="P139" s="121"/>
      <c r="Q139" s="176"/>
      <c r="R139" s="116"/>
      <c r="S139" s="176"/>
      <c r="T139" s="184"/>
      <c r="U139" s="185"/>
      <c r="V139" s="186"/>
      <c r="W139" s="205">
        <v>46162</v>
      </c>
      <c r="X139" s="178">
        <v>46162</v>
      </c>
      <c r="Y139" s="176" t="s">
        <v>2356</v>
      </c>
      <c r="Z139" s="176" t="s">
        <v>243</v>
      </c>
      <c r="AA139" s="116" t="s">
        <v>653</v>
      </c>
      <c r="AB139" s="116"/>
      <c r="AC139" s="176"/>
      <c r="AD139" s="187" t="s">
        <v>2952</v>
      </c>
      <c r="AE139" s="175"/>
      <c r="AF139" s="117" t="s">
        <v>2846</v>
      </c>
      <c r="AG139" s="179">
        <v>110</v>
      </c>
      <c r="AH139" s="179">
        <v>495</v>
      </c>
      <c r="AI139" s="179">
        <v>198</v>
      </c>
      <c r="AJ139" s="179">
        <v>297</v>
      </c>
      <c r="AK139" s="179"/>
      <c r="AL139" s="179"/>
      <c r="AM139" s="179"/>
      <c r="AN139" s="179"/>
      <c r="AO139" s="180"/>
      <c r="AP139" s="188"/>
      <c r="AQ139" s="64"/>
      <c r="AR139" s="64"/>
      <c r="AS139" s="64"/>
      <c r="AU139" s="54"/>
    </row>
    <row r="140" spans="1:47" ht="15.75" customHeight="1" x14ac:dyDescent="0.35">
      <c r="A140" s="200">
        <v>46143</v>
      </c>
      <c r="B140" s="116" t="s">
        <v>2720</v>
      </c>
      <c r="C140" s="115"/>
      <c r="D140" s="181" t="s">
        <v>2940</v>
      </c>
      <c r="E140" s="115" t="s">
        <v>107</v>
      </c>
      <c r="F140" s="116" t="s">
        <v>2688</v>
      </c>
      <c r="G140" s="129" t="str">
        <f>IFERROR(VLOOKUP(Tbl_Data345W[[#This Row],[Type d''activité]],list_activite!P:Q,2,FALSE),"")</f>
        <v>Nombre de personnes ayant bénéficié de kits d'abris d'urgences</v>
      </c>
      <c r="H140" s="182" t="s">
        <v>2040</v>
      </c>
      <c r="I140" s="116" t="s">
        <v>2953</v>
      </c>
      <c r="J140" s="121">
        <v>350</v>
      </c>
      <c r="K140" s="175"/>
      <c r="L140" s="175"/>
      <c r="M140" s="176"/>
      <c r="N140" s="177"/>
      <c r="O140" s="183"/>
      <c r="P140" s="121"/>
      <c r="Q140" s="176"/>
      <c r="R140" s="116"/>
      <c r="S140" s="176"/>
      <c r="T140" s="184"/>
      <c r="U140" s="185"/>
      <c r="V140" s="186"/>
      <c r="W140" s="205">
        <v>46155</v>
      </c>
      <c r="X140" s="178">
        <v>46157</v>
      </c>
      <c r="Y140" s="176" t="s">
        <v>2356</v>
      </c>
      <c r="Z140" s="176" t="s">
        <v>243</v>
      </c>
      <c r="AA140" s="116" t="s">
        <v>1418</v>
      </c>
      <c r="AB140" s="116"/>
      <c r="AC140" s="176"/>
      <c r="AD140" s="187" t="s">
        <v>2954</v>
      </c>
      <c r="AE140" s="175"/>
      <c r="AF140" s="117" t="s">
        <v>2846</v>
      </c>
      <c r="AG140" s="179">
        <v>350</v>
      </c>
      <c r="AH140" s="179">
        <v>1575</v>
      </c>
      <c r="AI140" s="179">
        <v>630</v>
      </c>
      <c r="AJ140" s="179">
        <v>945</v>
      </c>
      <c r="AK140" s="179"/>
      <c r="AL140" s="179"/>
      <c r="AM140" s="179"/>
      <c r="AN140" s="179"/>
      <c r="AO140" s="180"/>
      <c r="AP140" s="188"/>
      <c r="AQ140" s="64"/>
      <c r="AR140" s="64"/>
      <c r="AS140" s="64"/>
      <c r="AU140" s="54"/>
    </row>
    <row r="141" spans="1:47" ht="15.75" customHeight="1" x14ac:dyDescent="0.35">
      <c r="A141" s="200">
        <v>46143</v>
      </c>
      <c r="B141" s="116" t="s">
        <v>2720</v>
      </c>
      <c r="C141" s="115"/>
      <c r="D141" s="181" t="s">
        <v>2940</v>
      </c>
      <c r="E141" s="115" t="s">
        <v>107</v>
      </c>
      <c r="F141" s="116" t="s">
        <v>2688</v>
      </c>
      <c r="G141" s="129" t="str">
        <f>IFERROR(VLOOKUP(Tbl_Data345W[[#This Row],[Type d''activité]],list_activite!P:Q,2,FALSE),"")</f>
        <v>Nombre de personnes ayant bénéficié de kits d'abris d'urgences</v>
      </c>
      <c r="H141" s="182" t="s">
        <v>2040</v>
      </c>
      <c r="I141" s="116" t="s">
        <v>2955</v>
      </c>
      <c r="J141" s="121">
        <v>400</v>
      </c>
      <c r="K141" s="175"/>
      <c r="L141" s="175"/>
      <c r="M141" s="176"/>
      <c r="N141" s="177"/>
      <c r="O141" s="183"/>
      <c r="P141" s="121"/>
      <c r="Q141" s="176"/>
      <c r="R141" s="116"/>
      <c r="S141" s="176"/>
      <c r="T141" s="184"/>
      <c r="U141" s="185"/>
      <c r="V141" s="186"/>
      <c r="W141" s="205">
        <v>46161</v>
      </c>
      <c r="X141" s="178">
        <v>46164</v>
      </c>
      <c r="Y141" s="176" t="s">
        <v>2356</v>
      </c>
      <c r="Z141" s="176" t="s">
        <v>243</v>
      </c>
      <c r="AA141" s="116" t="s">
        <v>653</v>
      </c>
      <c r="AB141" s="116"/>
      <c r="AC141" s="176"/>
      <c r="AD141" s="187" t="s">
        <v>2956</v>
      </c>
      <c r="AE141" s="175"/>
      <c r="AF141" s="117" t="s">
        <v>2846</v>
      </c>
      <c r="AG141" s="179">
        <v>400</v>
      </c>
      <c r="AH141" s="179">
        <v>1800</v>
      </c>
      <c r="AI141" s="179">
        <v>720</v>
      </c>
      <c r="AJ141" s="179">
        <v>1080</v>
      </c>
      <c r="AK141" s="179"/>
      <c r="AL141" s="179"/>
      <c r="AM141" s="179"/>
      <c r="AN141" s="179"/>
      <c r="AO141" s="180"/>
      <c r="AP141" s="188"/>
      <c r="AQ141" s="64"/>
      <c r="AR141" s="64"/>
      <c r="AS141" s="64"/>
      <c r="AU141" s="54"/>
    </row>
    <row r="142" spans="1:47" ht="15.75" customHeight="1" x14ac:dyDescent="0.35">
      <c r="A142" s="200">
        <v>46143</v>
      </c>
      <c r="B142" s="116" t="s">
        <v>2720</v>
      </c>
      <c r="C142" s="115"/>
      <c r="D142" s="181" t="s">
        <v>2940</v>
      </c>
      <c r="E142" s="115" t="s">
        <v>107</v>
      </c>
      <c r="F142" s="116" t="s">
        <v>2688</v>
      </c>
      <c r="G142" s="129" t="str">
        <f>IFERROR(VLOOKUP(Tbl_Data345W[[#This Row],[Type d''activité]],list_activite!P:Q,2,FALSE),"")</f>
        <v>Nombre de personnes ayant bénéficié de kits d'abris d'urgences</v>
      </c>
      <c r="H142" s="182" t="s">
        <v>2040</v>
      </c>
      <c r="I142" s="116" t="s">
        <v>2957</v>
      </c>
      <c r="J142" s="121">
        <v>240</v>
      </c>
      <c r="K142" s="175"/>
      <c r="L142" s="175"/>
      <c r="M142" s="176"/>
      <c r="N142" s="177"/>
      <c r="O142" s="183"/>
      <c r="P142" s="121"/>
      <c r="Q142" s="176"/>
      <c r="R142" s="116"/>
      <c r="S142" s="176"/>
      <c r="T142" s="184"/>
      <c r="U142" s="185"/>
      <c r="V142" s="186"/>
      <c r="W142" s="205">
        <v>46169</v>
      </c>
      <c r="X142" s="178">
        <v>46171</v>
      </c>
      <c r="Y142" s="176" t="s">
        <v>2356</v>
      </c>
      <c r="Z142" s="176" t="s">
        <v>243</v>
      </c>
      <c r="AA142" s="116" t="s">
        <v>1418</v>
      </c>
      <c r="AB142" s="116"/>
      <c r="AC142" s="176"/>
      <c r="AD142" s="187" t="s">
        <v>2958</v>
      </c>
      <c r="AE142" s="175"/>
      <c r="AF142" s="117" t="s">
        <v>2846</v>
      </c>
      <c r="AG142" s="179">
        <v>240</v>
      </c>
      <c r="AH142" s="179">
        <v>1080</v>
      </c>
      <c r="AI142" s="179">
        <v>432</v>
      </c>
      <c r="AJ142" s="179">
        <v>648</v>
      </c>
      <c r="AK142" s="179"/>
      <c r="AL142" s="179"/>
      <c r="AM142" s="179"/>
      <c r="AN142" s="179"/>
      <c r="AO142" s="180"/>
      <c r="AP142" s="188"/>
      <c r="AQ142" s="64"/>
      <c r="AR142" s="64"/>
      <c r="AS142" s="64"/>
      <c r="AU142" s="54"/>
    </row>
    <row r="143" spans="1:47" ht="15.75" hidden="1" customHeight="1" x14ac:dyDescent="0.35">
      <c r="A143" s="200">
        <v>46144</v>
      </c>
      <c r="B143" s="116" t="s">
        <v>2959</v>
      </c>
      <c r="C143" s="115" t="s">
        <v>2959</v>
      </c>
      <c r="D143" s="181" t="s">
        <v>2960</v>
      </c>
      <c r="E143" s="115" t="s">
        <v>107</v>
      </c>
      <c r="F143" s="116" t="s">
        <v>2039</v>
      </c>
      <c r="G143" s="129" t="str">
        <f>IFERROR(VLOOKUP(Tbl_Data345W[[#This Row],[Type d''activité]],list_activite!P:Q,2,FALSE),"")</f>
        <v># de personnes ayant bénéficié d’une assistance au loyer</v>
      </c>
      <c r="H143" s="182" t="s">
        <v>2040</v>
      </c>
      <c r="I143" s="116"/>
      <c r="J143" s="121"/>
      <c r="K143" s="175"/>
      <c r="L143" s="175"/>
      <c r="M143" s="176"/>
      <c r="N143" s="177"/>
      <c r="O143" s="183"/>
      <c r="P143" s="121"/>
      <c r="Q143" s="176" t="s">
        <v>2019</v>
      </c>
      <c r="R143" s="116" t="s">
        <v>2026</v>
      </c>
      <c r="S143" s="176" t="s">
        <v>2961</v>
      </c>
      <c r="T143" s="184" t="s">
        <v>2962</v>
      </c>
      <c r="U143" s="185" t="s">
        <v>2022</v>
      </c>
      <c r="V143" s="186" t="s">
        <v>2035</v>
      </c>
      <c r="W143" s="205">
        <v>46054</v>
      </c>
      <c r="X143" s="178" t="s">
        <v>2963</v>
      </c>
      <c r="Y143" s="176" t="s">
        <v>2350</v>
      </c>
      <c r="Z143" s="176" t="s">
        <v>172</v>
      </c>
      <c r="AA143" s="116" t="s">
        <v>202</v>
      </c>
      <c r="AB143" s="116"/>
      <c r="AC143" s="176"/>
      <c r="AD143" s="187"/>
      <c r="AE143" s="175"/>
      <c r="AF143" s="117" t="s">
        <v>2846</v>
      </c>
      <c r="AG143" s="179">
        <v>72</v>
      </c>
      <c r="AH143" s="179">
        <v>360</v>
      </c>
      <c r="AI143" s="179">
        <v>17</v>
      </c>
      <c r="AJ143" s="179">
        <v>55</v>
      </c>
      <c r="AK143" s="179"/>
      <c r="AL143" s="179"/>
      <c r="AM143" s="179"/>
      <c r="AN143" s="179"/>
      <c r="AO143" s="180" t="s">
        <v>2964</v>
      </c>
      <c r="AP143" s="188" t="s">
        <v>2965</v>
      </c>
      <c r="AQ143" s="64"/>
      <c r="AR143" s="64"/>
      <c r="AS143" s="64"/>
      <c r="AU143" s="54"/>
    </row>
    <row r="144" spans="1:47" ht="15.75" hidden="1" customHeight="1" x14ac:dyDescent="0.35">
      <c r="A144" s="200">
        <v>46145</v>
      </c>
      <c r="B144" s="189" t="s">
        <v>2959</v>
      </c>
      <c r="C144" s="115" t="s">
        <v>2959</v>
      </c>
      <c r="D144" s="190" t="s">
        <v>2960</v>
      </c>
      <c r="E144" s="115" t="s">
        <v>107</v>
      </c>
      <c r="F144" s="116" t="s">
        <v>2039</v>
      </c>
      <c r="G144" s="129" t="str">
        <f>IFERROR(VLOOKUP(Tbl_Data345W[[#This Row],[Type d''activité]],list_activite!P:Q,2,FALSE),"")</f>
        <v># de personnes ayant bénéficié d’une assistance au loyer</v>
      </c>
      <c r="H144" s="191" t="s">
        <v>2040</v>
      </c>
      <c r="I144" s="189"/>
      <c r="J144" s="121"/>
      <c r="K144" s="189"/>
      <c r="L144" s="189"/>
      <c r="M144" s="192"/>
      <c r="N144" s="192"/>
      <c r="O144" s="193"/>
      <c r="P144" s="121"/>
      <c r="Q144" s="189" t="s">
        <v>2019</v>
      </c>
      <c r="R144" s="189" t="s">
        <v>2020</v>
      </c>
      <c r="S144" s="192" t="s">
        <v>2961</v>
      </c>
      <c r="T144" s="194" t="s">
        <v>2966</v>
      </c>
      <c r="U144" s="194" t="s">
        <v>2022</v>
      </c>
      <c r="V144" s="163" t="s">
        <v>2035</v>
      </c>
      <c r="W144" s="206">
        <v>46054</v>
      </c>
      <c r="X144" s="206">
        <v>46264</v>
      </c>
      <c r="Y144" s="189" t="s">
        <v>2350</v>
      </c>
      <c r="Z144" s="189" t="s">
        <v>172</v>
      </c>
      <c r="AA144" s="189" t="s">
        <v>195</v>
      </c>
      <c r="AB144" s="189"/>
      <c r="AC144" s="192"/>
      <c r="AD144" s="195"/>
      <c r="AE144" s="192"/>
      <c r="AF144" s="117" t="s">
        <v>2846</v>
      </c>
      <c r="AG144" s="196">
        <v>47</v>
      </c>
      <c r="AH144" s="196">
        <v>235</v>
      </c>
      <c r="AI144" s="196">
        <v>12</v>
      </c>
      <c r="AJ144" s="196">
        <v>35</v>
      </c>
      <c r="AK144" s="196"/>
      <c r="AL144" s="196"/>
      <c r="AM144" s="196"/>
      <c r="AN144" s="196"/>
      <c r="AO144" s="189" t="s">
        <v>2964</v>
      </c>
      <c r="AP144" s="197" t="s">
        <v>2965</v>
      </c>
    </row>
    <row r="145" spans="1:42" ht="15.75" hidden="1" customHeight="1" x14ac:dyDescent="0.35">
      <c r="A145" s="200">
        <v>46146</v>
      </c>
      <c r="B145" s="189" t="s">
        <v>2959</v>
      </c>
      <c r="C145" s="115" t="s">
        <v>2959</v>
      </c>
      <c r="D145" s="190" t="s">
        <v>2960</v>
      </c>
      <c r="E145" s="115" t="s">
        <v>107</v>
      </c>
      <c r="F145" s="116" t="s">
        <v>2039</v>
      </c>
      <c r="G145" s="129" t="str">
        <f>IFERROR(VLOOKUP(Tbl_Data345W[[#This Row],[Type d''activité]],list_activite!P:Q,2,FALSE),"")</f>
        <v># de personnes ayant bénéficié d’une assistance au loyer</v>
      </c>
      <c r="H145" s="191" t="s">
        <v>2040</v>
      </c>
      <c r="I145" s="189"/>
      <c r="J145" s="121"/>
      <c r="K145" s="189"/>
      <c r="L145" s="189"/>
      <c r="M145" s="192"/>
      <c r="N145" s="192"/>
      <c r="O145" s="193"/>
      <c r="P145" s="121"/>
      <c r="Q145" s="189" t="s">
        <v>2019</v>
      </c>
      <c r="R145" s="189" t="s">
        <v>2020</v>
      </c>
      <c r="S145" s="192" t="s">
        <v>2961</v>
      </c>
      <c r="T145" s="194" t="s">
        <v>2966</v>
      </c>
      <c r="U145" s="194" t="s">
        <v>2022</v>
      </c>
      <c r="V145" s="163" t="s">
        <v>2035</v>
      </c>
      <c r="W145" s="206">
        <v>46054</v>
      </c>
      <c r="X145" s="206">
        <v>46264</v>
      </c>
      <c r="Y145" s="189" t="s">
        <v>2350</v>
      </c>
      <c r="Z145" s="189" t="s">
        <v>181</v>
      </c>
      <c r="AA145" s="189" t="s">
        <v>304</v>
      </c>
      <c r="AB145" s="189"/>
      <c r="AC145" s="192"/>
      <c r="AD145" s="195"/>
      <c r="AE145" s="192"/>
      <c r="AF145" s="117" t="s">
        <v>2846</v>
      </c>
      <c r="AG145" s="196">
        <v>75</v>
      </c>
      <c r="AH145" s="196">
        <v>375</v>
      </c>
      <c r="AI145" s="196">
        <v>20</v>
      </c>
      <c r="AJ145" s="196">
        <v>55</v>
      </c>
      <c r="AK145" s="196"/>
      <c r="AL145" s="196"/>
      <c r="AM145" s="196"/>
      <c r="AN145" s="196"/>
      <c r="AO145" s="189" t="s">
        <v>2964</v>
      </c>
      <c r="AP145" s="197" t="s">
        <v>2965</v>
      </c>
    </row>
    <row r="146" spans="1:42" ht="15.75" hidden="1" customHeight="1" x14ac:dyDescent="0.35">
      <c r="A146" s="200">
        <v>46143</v>
      </c>
      <c r="B146" s="115" t="s">
        <v>2967</v>
      </c>
      <c r="C146" s="115" t="s">
        <v>2967</v>
      </c>
      <c r="D146" s="190" t="s">
        <v>2276</v>
      </c>
      <c r="E146" s="115" t="s">
        <v>107</v>
      </c>
      <c r="F146" s="116" t="s">
        <v>2688</v>
      </c>
      <c r="G146" s="129" t="str">
        <f>IFERROR(VLOOKUP(Tbl_Data345W[[#This Row],[Type d''activité]],list_activite!P:Q,2,FALSE),"")</f>
        <v>Nombre de personnes ayant bénéficié de kits d'abris d'urgences</v>
      </c>
      <c r="H146" s="191" t="s">
        <v>2042</v>
      </c>
      <c r="I146" s="189" t="s">
        <v>2968</v>
      </c>
      <c r="J146" s="121">
        <v>200</v>
      </c>
      <c r="K146" s="189"/>
      <c r="L146" s="189"/>
      <c r="M146" s="192"/>
      <c r="N146" s="192"/>
      <c r="O146" s="193"/>
      <c r="P146" s="121"/>
      <c r="Q146" s="189" t="s">
        <v>2025</v>
      </c>
      <c r="R146" s="189"/>
      <c r="S146" s="192"/>
      <c r="T146" s="194"/>
      <c r="U146" s="194"/>
      <c r="V146" s="163" t="s">
        <v>2038</v>
      </c>
      <c r="W146" s="206">
        <v>46208</v>
      </c>
      <c r="X146" s="189">
        <v>46208</v>
      </c>
      <c r="Y146" s="189" t="s">
        <v>2356</v>
      </c>
      <c r="Z146" s="189" t="s">
        <v>1167</v>
      </c>
      <c r="AA146" s="189" t="s">
        <v>337</v>
      </c>
      <c r="AB146" s="189" t="s">
        <v>958</v>
      </c>
      <c r="AC146" s="192" t="s">
        <v>2969</v>
      </c>
      <c r="AD146" s="195"/>
      <c r="AE146" s="192" t="s">
        <v>2970</v>
      </c>
      <c r="AF146" s="117" t="s">
        <v>2846</v>
      </c>
      <c r="AG146" s="196">
        <v>200</v>
      </c>
      <c r="AH146" s="196">
        <v>1150</v>
      </c>
      <c r="AI146" s="196">
        <v>264</v>
      </c>
      <c r="AJ146" s="196">
        <v>283</v>
      </c>
      <c r="AK146" s="196">
        <v>276</v>
      </c>
      <c r="AL146" s="196">
        <v>238</v>
      </c>
      <c r="AM146" s="196">
        <v>78</v>
      </c>
      <c r="AN146" s="196">
        <v>89</v>
      </c>
      <c r="AO146" s="189"/>
      <c r="AP146" s="197"/>
    </row>
    <row r="147" spans="1:42" ht="15.75" hidden="1" customHeight="1" x14ac:dyDescent="0.35">
      <c r="A147" s="200">
        <v>46143</v>
      </c>
      <c r="B147" s="115" t="s">
        <v>2967</v>
      </c>
      <c r="C147" s="115" t="s">
        <v>2967</v>
      </c>
      <c r="D147" s="190" t="s">
        <v>2276</v>
      </c>
      <c r="E147" s="115" t="s">
        <v>107</v>
      </c>
      <c r="F147" s="116" t="s">
        <v>2688</v>
      </c>
      <c r="G147" s="129" t="str">
        <f>IFERROR(VLOOKUP(Tbl_Data345W[[#This Row],[Type d''activité]],list_activite!P:Q,2,FALSE),"")</f>
        <v>Nombre de personnes ayant bénéficié de kits d'abris d'urgences</v>
      </c>
      <c r="H147" s="191" t="s">
        <v>2042</v>
      </c>
      <c r="I147" s="189" t="s">
        <v>2968</v>
      </c>
      <c r="J147" s="121">
        <v>150</v>
      </c>
      <c r="K147" s="189"/>
      <c r="L147" s="189"/>
      <c r="M147" s="192"/>
      <c r="N147" s="192"/>
      <c r="O147" s="193"/>
      <c r="P147" s="121"/>
      <c r="Q147" s="189" t="s">
        <v>2025</v>
      </c>
      <c r="R147" s="189"/>
      <c r="S147" s="192"/>
      <c r="T147" s="194"/>
      <c r="U147" s="194"/>
      <c r="V147" s="163" t="s">
        <v>2038</v>
      </c>
      <c r="W147" s="206">
        <v>46239</v>
      </c>
      <c r="X147" s="189">
        <v>46239</v>
      </c>
      <c r="Y147" s="189" t="s">
        <v>2356</v>
      </c>
      <c r="Z147" s="189" t="s">
        <v>1167</v>
      </c>
      <c r="AA147" s="189" t="s">
        <v>1291</v>
      </c>
      <c r="AB147" s="189" t="s">
        <v>330</v>
      </c>
      <c r="AC147" s="192" t="s">
        <v>2971</v>
      </c>
      <c r="AD147" s="195"/>
      <c r="AE147" s="192" t="s">
        <v>2972</v>
      </c>
      <c r="AF147" s="117" t="s">
        <v>2846</v>
      </c>
      <c r="AG147" s="196">
        <v>150</v>
      </c>
      <c r="AH147" s="196">
        <v>861</v>
      </c>
      <c r="AI147" s="196">
        <v>289</v>
      </c>
      <c r="AJ147" s="196">
        <v>249</v>
      </c>
      <c r="AK147" s="196">
        <v>122</v>
      </c>
      <c r="AL147" s="196">
        <v>93</v>
      </c>
      <c r="AM147" s="196">
        <v>29</v>
      </c>
      <c r="AN147" s="196">
        <v>108</v>
      </c>
      <c r="AO147" s="189"/>
      <c r="AP147" s="197"/>
    </row>
    <row r="148" spans="1:42" ht="15.75" hidden="1" customHeight="1" x14ac:dyDescent="0.35">
      <c r="A148" s="200">
        <v>46143</v>
      </c>
      <c r="B148" s="115" t="s">
        <v>2967</v>
      </c>
      <c r="C148" s="115" t="s">
        <v>2967</v>
      </c>
      <c r="D148" s="190" t="s">
        <v>2276</v>
      </c>
      <c r="E148" s="115" t="s">
        <v>107</v>
      </c>
      <c r="F148" s="116" t="s">
        <v>2688</v>
      </c>
      <c r="G148" s="129" t="str">
        <f>IFERROR(VLOOKUP(Tbl_Data345W[[#This Row],[Type d''activité]],list_activite!P:Q,2,FALSE),"")</f>
        <v>Nombre de personnes ayant bénéficié de kits d'abris d'urgences</v>
      </c>
      <c r="H148" s="191" t="s">
        <v>2042</v>
      </c>
      <c r="I148" s="189" t="s">
        <v>2968</v>
      </c>
      <c r="J148" s="121">
        <v>150</v>
      </c>
      <c r="K148" s="189"/>
      <c r="L148" s="189"/>
      <c r="M148" s="192"/>
      <c r="N148" s="192"/>
      <c r="O148" s="193"/>
      <c r="P148" s="121"/>
      <c r="Q148" s="189" t="s">
        <v>2025</v>
      </c>
      <c r="R148" s="189"/>
      <c r="S148" s="192"/>
      <c r="T148" s="194"/>
      <c r="U148" s="194"/>
      <c r="V148" s="163" t="s">
        <v>2038</v>
      </c>
      <c r="W148" s="206">
        <v>46270</v>
      </c>
      <c r="X148" s="189">
        <v>46270</v>
      </c>
      <c r="Y148" s="189" t="s">
        <v>2356</v>
      </c>
      <c r="Z148" s="189" t="s">
        <v>1167</v>
      </c>
      <c r="AA148" s="189" t="s">
        <v>1374</v>
      </c>
      <c r="AB148" s="189" t="s">
        <v>1009</v>
      </c>
      <c r="AC148" s="192" t="s">
        <v>2973</v>
      </c>
      <c r="AD148" s="195"/>
      <c r="AE148" s="192" t="s">
        <v>2974</v>
      </c>
      <c r="AF148" s="117" t="s">
        <v>2846</v>
      </c>
      <c r="AG148" s="196">
        <v>150</v>
      </c>
      <c r="AH148" s="196">
        <v>877</v>
      </c>
      <c r="AI148" s="196">
        <v>216</v>
      </c>
      <c r="AJ148" s="196">
        <v>228</v>
      </c>
      <c r="AK148" s="196">
        <v>207</v>
      </c>
      <c r="AL148" s="196">
        <v>173</v>
      </c>
      <c r="AM148" s="196">
        <v>17</v>
      </c>
      <c r="AN148" s="196">
        <v>53</v>
      </c>
      <c r="AO148" s="189"/>
      <c r="AP148" s="197"/>
    </row>
    <row r="149" spans="1:42" ht="15.75" hidden="1" customHeight="1" x14ac:dyDescent="0.35">
      <c r="A149" s="200">
        <v>46143</v>
      </c>
      <c r="B149" s="189" t="s">
        <v>2152</v>
      </c>
      <c r="C149" s="115"/>
      <c r="D149" s="190"/>
      <c r="E149" s="115" t="s">
        <v>107</v>
      </c>
      <c r="F149" s="116" t="s">
        <v>2690</v>
      </c>
      <c r="G149" s="129" t="str">
        <f>IFERROR(VLOOKUP(Tbl_Data345W[[#This Row],[Type d''activité]],list_activite!P:Q,2,FALSE),"")</f>
        <v xml:space="preserve">Nombre de personnes ayant bénéficié d’une assistance en biens non alimentaires </v>
      </c>
      <c r="H149" s="191" t="s">
        <v>2040</v>
      </c>
      <c r="I149" s="189"/>
      <c r="J149" s="121">
        <v>300</v>
      </c>
      <c r="K149" s="189"/>
      <c r="L149" s="189"/>
      <c r="M149" s="192"/>
      <c r="N149" s="192"/>
      <c r="O149" s="193"/>
      <c r="P149" s="121"/>
      <c r="Q149" s="189"/>
      <c r="R149" s="189"/>
      <c r="S149" s="192"/>
      <c r="T149" s="194"/>
      <c r="U149" s="194"/>
      <c r="V149" s="163"/>
      <c r="W149" s="206"/>
      <c r="X149" s="189"/>
      <c r="Y149" s="189" t="s">
        <v>2356</v>
      </c>
      <c r="Z149" s="189" t="s">
        <v>1168</v>
      </c>
      <c r="AA149" s="189" t="s">
        <v>1323</v>
      </c>
      <c r="AB149" s="189" t="s">
        <v>599</v>
      </c>
      <c r="AC149" s="192"/>
      <c r="AD149" s="195"/>
      <c r="AE149" s="192"/>
      <c r="AF149" s="117" t="s">
        <v>2846</v>
      </c>
      <c r="AG149" s="196">
        <v>300</v>
      </c>
      <c r="AH149" s="196">
        <v>1243</v>
      </c>
      <c r="AI149" s="196">
        <v>258</v>
      </c>
      <c r="AJ149" s="196">
        <v>375</v>
      </c>
      <c r="AK149" s="196">
        <v>270</v>
      </c>
      <c r="AL149" s="196">
        <v>321</v>
      </c>
      <c r="AM149" s="196">
        <v>5</v>
      </c>
      <c r="AN149" s="196">
        <v>14</v>
      </c>
      <c r="AO149" s="189"/>
      <c r="AP149" s="197"/>
    </row>
    <row r="150" spans="1:42" ht="15.75" hidden="1" customHeight="1" x14ac:dyDescent="0.35">
      <c r="A150" s="200">
        <v>46143</v>
      </c>
      <c r="B150" s="189" t="s">
        <v>2152</v>
      </c>
      <c r="C150" s="115"/>
      <c r="D150" s="190"/>
      <c r="E150" s="115" t="s">
        <v>107</v>
      </c>
      <c r="F150" s="116" t="s">
        <v>2690</v>
      </c>
      <c r="G150" s="129" t="str">
        <f>IFERROR(VLOOKUP(Tbl_Data345W[[#This Row],[Type d''activité]],list_activite!P:Q,2,FALSE),"")</f>
        <v xml:space="preserve">Nombre de personnes ayant bénéficié d’une assistance en biens non alimentaires </v>
      </c>
      <c r="H150" s="191" t="s">
        <v>2040</v>
      </c>
      <c r="I150" s="189"/>
      <c r="J150" s="121">
        <v>785</v>
      </c>
      <c r="K150" s="189"/>
      <c r="L150" s="189"/>
      <c r="M150" s="192"/>
      <c r="N150" s="192"/>
      <c r="O150" s="193"/>
      <c r="P150" s="121"/>
      <c r="Q150" s="189"/>
      <c r="R150" s="189"/>
      <c r="S150" s="192"/>
      <c r="T150" s="194"/>
      <c r="U150" s="194"/>
      <c r="V150" s="163"/>
      <c r="W150" s="206"/>
      <c r="X150" s="189"/>
      <c r="Y150" s="189" t="s">
        <v>2350</v>
      </c>
      <c r="Z150" s="189" t="s">
        <v>181</v>
      </c>
      <c r="AA150" s="189" t="s">
        <v>350</v>
      </c>
      <c r="AB150" s="189" t="s">
        <v>1148</v>
      </c>
      <c r="AC150" s="192"/>
      <c r="AD150" s="195"/>
      <c r="AE150" s="192"/>
      <c r="AF150" s="117" t="s">
        <v>2846</v>
      </c>
      <c r="AG150" s="196">
        <v>785</v>
      </c>
      <c r="AH150" s="196">
        <v>3962</v>
      </c>
      <c r="AI150" s="196">
        <v>943</v>
      </c>
      <c r="AJ150" s="196">
        <v>1084</v>
      </c>
      <c r="AK150" s="196">
        <v>797</v>
      </c>
      <c r="AL150" s="196">
        <v>1063</v>
      </c>
      <c r="AM150" s="196">
        <v>18</v>
      </c>
      <c r="AN150" s="196">
        <v>57</v>
      </c>
      <c r="AO150" s="189"/>
      <c r="AP150" s="197"/>
    </row>
    <row r="151" spans="1:42" ht="15.75" hidden="1" customHeight="1" x14ac:dyDescent="0.35">
      <c r="A151" s="200">
        <v>46143</v>
      </c>
      <c r="B151" s="189" t="s">
        <v>2152</v>
      </c>
      <c r="C151" s="115"/>
      <c r="D151" s="190"/>
      <c r="E151" s="115" t="s">
        <v>107</v>
      </c>
      <c r="F151" s="116" t="s">
        <v>2688</v>
      </c>
      <c r="G151" s="129" t="str">
        <f>IFERROR(VLOOKUP(Tbl_Data345W[[#This Row],[Type d''activité]],list_activite!P:Q,2,FALSE),"")</f>
        <v>Nombre de personnes ayant bénéficié de kits d'abris d'urgences</v>
      </c>
      <c r="H151" s="191" t="s">
        <v>2040</v>
      </c>
      <c r="I151" s="189"/>
      <c r="J151" s="121">
        <v>271</v>
      </c>
      <c r="K151" s="189"/>
      <c r="L151" s="189"/>
      <c r="M151" s="192"/>
      <c r="N151" s="192"/>
      <c r="O151" s="193"/>
      <c r="P151" s="121"/>
      <c r="Q151" s="189"/>
      <c r="R151" s="189"/>
      <c r="S151" s="192"/>
      <c r="T151" s="194"/>
      <c r="U151" s="194"/>
      <c r="V151" s="163"/>
      <c r="W151" s="206"/>
      <c r="X151" s="189"/>
      <c r="Y151" s="189" t="s">
        <v>2353</v>
      </c>
      <c r="Z151" s="189" t="s">
        <v>243</v>
      </c>
      <c r="AA151" s="189" t="s">
        <v>1321</v>
      </c>
      <c r="AB151" s="189" t="s">
        <v>970</v>
      </c>
      <c r="AC151" s="192"/>
      <c r="AD151" s="195"/>
      <c r="AE151" s="192"/>
      <c r="AF151" s="117" t="s">
        <v>2846</v>
      </c>
      <c r="AG151" s="196">
        <v>271</v>
      </c>
      <c r="AH151" s="196">
        <v>1038</v>
      </c>
      <c r="AI151" s="196">
        <v>247</v>
      </c>
      <c r="AJ151" s="196">
        <v>364</v>
      </c>
      <c r="AK151" s="196">
        <v>102</v>
      </c>
      <c r="AL151" s="196">
        <v>289</v>
      </c>
      <c r="AM151" s="196">
        <v>7</v>
      </c>
      <c r="AN151" s="196">
        <v>29</v>
      </c>
      <c r="AO151" s="189"/>
      <c r="AP151" s="197"/>
    </row>
    <row r="152" spans="1:42" ht="15.75" hidden="1" customHeight="1" x14ac:dyDescent="0.35">
      <c r="A152" s="200">
        <v>46143</v>
      </c>
      <c r="B152" s="189" t="s">
        <v>2152</v>
      </c>
      <c r="C152" s="115"/>
      <c r="D152" s="190"/>
      <c r="E152" s="115" t="s">
        <v>131</v>
      </c>
      <c r="F152" s="116" t="s">
        <v>2698</v>
      </c>
      <c r="G152" s="129" t="str">
        <f>IFERROR(VLOOKUP(Tbl_Data345W[[#This Row],[Type d''activité]],list_activite!P:Q,2,FALSE),"")</f>
        <v xml:space="preserve"># de personnes formées en technique de construction durable/ résiliente </v>
      </c>
      <c r="H152" s="191" t="s">
        <v>2040</v>
      </c>
      <c r="I152" s="189"/>
      <c r="J152" s="121">
        <v>25</v>
      </c>
      <c r="K152" s="189"/>
      <c r="L152" s="189"/>
      <c r="M152" s="192"/>
      <c r="N152" s="192"/>
      <c r="O152" s="193"/>
      <c r="P152" s="121"/>
      <c r="Q152" s="189"/>
      <c r="R152" s="189"/>
      <c r="S152" s="192"/>
      <c r="T152" s="194"/>
      <c r="U152" s="194"/>
      <c r="V152" s="163"/>
      <c r="W152" s="206"/>
      <c r="X152" s="189"/>
      <c r="Y152" s="189" t="s">
        <v>2356</v>
      </c>
      <c r="Z152" s="189" t="s">
        <v>181</v>
      </c>
      <c r="AA152" s="189" t="s">
        <v>304</v>
      </c>
      <c r="AB152" s="189" t="s">
        <v>922</v>
      </c>
      <c r="AC152" s="192"/>
      <c r="AD152" s="195"/>
      <c r="AE152" s="192"/>
      <c r="AF152" s="117" t="s">
        <v>2734</v>
      </c>
      <c r="AG152" s="196">
        <v>25</v>
      </c>
      <c r="AH152" s="196">
        <v>25</v>
      </c>
      <c r="AI152" s="196">
        <v>16</v>
      </c>
      <c r="AJ152" s="196">
        <v>9</v>
      </c>
      <c r="AK152" s="196"/>
      <c r="AL152" s="196"/>
      <c r="AM152" s="196"/>
      <c r="AN152" s="196"/>
      <c r="AO152" s="189"/>
      <c r="AP152" s="197"/>
    </row>
    <row r="153" spans="1:42" ht="15.75" hidden="1" customHeight="1" x14ac:dyDescent="0.35">
      <c r="A153" s="200">
        <v>46143</v>
      </c>
      <c r="B153" s="189" t="s">
        <v>2333</v>
      </c>
      <c r="C153" s="115"/>
      <c r="D153" s="190" t="s">
        <v>2975</v>
      </c>
      <c r="E153" s="115" t="s">
        <v>107</v>
      </c>
      <c r="F153" s="116" t="s">
        <v>2690</v>
      </c>
      <c r="G153" s="129" t="str">
        <f>IFERROR(VLOOKUP(Tbl_Data345W[[#This Row],[Type d''activité]],list_activite!P:Q,2,FALSE),"")</f>
        <v xml:space="preserve">Nombre de personnes ayant bénéficié d’une assistance en biens non alimentaires </v>
      </c>
      <c r="H153" s="191" t="s">
        <v>2040</v>
      </c>
      <c r="I153" s="189" t="s">
        <v>2976</v>
      </c>
      <c r="J153" s="121">
        <v>30</v>
      </c>
      <c r="K153" s="189"/>
      <c r="L153" s="189"/>
      <c r="M153" s="192"/>
      <c r="N153" s="192"/>
      <c r="O153" s="193"/>
      <c r="P153" s="121"/>
      <c r="Q153" s="189"/>
      <c r="R153" s="189"/>
      <c r="S153" s="192"/>
      <c r="T153" s="194"/>
      <c r="U153" s="194"/>
      <c r="V153" s="163"/>
      <c r="W153" s="206">
        <v>46168</v>
      </c>
      <c r="X153" s="189">
        <v>46168</v>
      </c>
      <c r="Y153" s="189" t="s">
        <v>2356</v>
      </c>
      <c r="Z153" s="189" t="s">
        <v>225</v>
      </c>
      <c r="AA153" s="189" t="s">
        <v>1408</v>
      </c>
      <c r="AB153" s="189" t="s">
        <v>1093</v>
      </c>
      <c r="AC153" s="192" t="s">
        <v>2977</v>
      </c>
      <c r="AD153" s="195"/>
      <c r="AE153" s="192"/>
      <c r="AF153" s="117" t="s">
        <v>2846</v>
      </c>
      <c r="AG153" s="196">
        <v>30</v>
      </c>
      <c r="AH153" s="196">
        <v>30</v>
      </c>
      <c r="AI153" s="196"/>
      <c r="AJ153" s="196">
        <v>19</v>
      </c>
      <c r="AK153" s="196"/>
      <c r="AL153" s="196"/>
      <c r="AM153" s="196">
        <v>5</v>
      </c>
      <c r="AN153" s="196">
        <v>6</v>
      </c>
      <c r="AO153" s="189" t="s">
        <v>2978</v>
      </c>
      <c r="AP153" s="197" t="s">
        <v>2979</v>
      </c>
    </row>
    <row r="154" spans="1:42" ht="15.75" hidden="1" customHeight="1" x14ac:dyDescent="0.35">
      <c r="A154" s="200">
        <v>46143</v>
      </c>
      <c r="B154" s="189" t="s">
        <v>2523</v>
      </c>
      <c r="C154" s="115"/>
      <c r="D154" s="190" t="s">
        <v>2276</v>
      </c>
      <c r="E154" s="115" t="s">
        <v>107</v>
      </c>
      <c r="F154" s="116" t="s">
        <v>2690</v>
      </c>
      <c r="G154" s="129" t="str">
        <f>IFERROR(VLOOKUP(Tbl_Data345W[[#This Row],[Type d''activité]],list_activite!P:Q,2,FALSE),"")</f>
        <v xml:space="preserve">Nombre de personnes ayant bénéficié d’une assistance en biens non alimentaires </v>
      </c>
      <c r="H154" s="191" t="s">
        <v>2040</v>
      </c>
      <c r="I154" s="189" t="s">
        <v>2980</v>
      </c>
      <c r="J154" s="121">
        <v>300</v>
      </c>
      <c r="K154" s="189" t="s">
        <v>2981</v>
      </c>
      <c r="L154" s="189"/>
      <c r="M154" s="192"/>
      <c r="N154" s="192"/>
      <c r="O154" s="193"/>
      <c r="P154" s="121"/>
      <c r="Q154" s="189"/>
      <c r="R154" s="189"/>
      <c r="S154" s="192"/>
      <c r="T154" s="194"/>
      <c r="U154" s="194"/>
      <c r="V154" s="163"/>
      <c r="W154" s="206" t="s">
        <v>2982</v>
      </c>
      <c r="X154" s="189" t="s">
        <v>2983</v>
      </c>
      <c r="Y154" s="189" t="s">
        <v>2356</v>
      </c>
      <c r="Z154" s="189" t="s">
        <v>172</v>
      </c>
      <c r="AA154" s="189" t="s">
        <v>183</v>
      </c>
      <c r="AB154" s="189" t="s">
        <v>858</v>
      </c>
      <c r="AC154" s="192"/>
      <c r="AD154" s="195"/>
      <c r="AE154" s="192"/>
      <c r="AF154" s="117" t="s">
        <v>2846</v>
      </c>
      <c r="AG154" s="196">
        <v>300</v>
      </c>
      <c r="AH154" s="196">
        <v>1200</v>
      </c>
      <c r="AI154" s="196">
        <v>480</v>
      </c>
      <c r="AJ154" s="196">
        <v>720</v>
      </c>
      <c r="AK154" s="196">
        <v>230</v>
      </c>
      <c r="AL154" s="196">
        <v>500</v>
      </c>
      <c r="AM154" s="196">
        <v>4</v>
      </c>
      <c r="AN154" s="196">
        <v>470</v>
      </c>
      <c r="AO154" s="189"/>
      <c r="AP154" s="197"/>
    </row>
    <row r="155" spans="1:42" ht="15.75" hidden="1" customHeight="1" x14ac:dyDescent="0.35">
      <c r="A155" s="200">
        <v>46143</v>
      </c>
      <c r="B155" s="189" t="s">
        <v>2339</v>
      </c>
      <c r="C155" s="115"/>
      <c r="D155" s="190" t="s">
        <v>2276</v>
      </c>
      <c r="E155" s="115" t="s">
        <v>107</v>
      </c>
      <c r="F155" s="116" t="s">
        <v>2688</v>
      </c>
      <c r="G155" s="129" t="str">
        <f>IFERROR(VLOOKUP(Tbl_Data345W[[#This Row],[Type d''activité]],list_activite!P:Q,2,FALSE),"")</f>
        <v>Nombre de personnes ayant bénéficié de kits d'abris d'urgences</v>
      </c>
      <c r="H155" s="191" t="s">
        <v>2040</v>
      </c>
      <c r="I155" s="189" t="s">
        <v>2984</v>
      </c>
      <c r="J155" s="121">
        <v>365</v>
      </c>
      <c r="K155" s="189"/>
      <c r="L155" s="189"/>
      <c r="M155" s="192"/>
      <c r="N155" s="192"/>
      <c r="O155" s="193"/>
      <c r="P155" s="121"/>
      <c r="Q155" s="189" t="s">
        <v>2025</v>
      </c>
      <c r="R155" s="189"/>
      <c r="S155" s="192"/>
      <c r="T155" s="194"/>
      <c r="U155" s="194"/>
      <c r="V155" s="163"/>
      <c r="W155" s="206">
        <v>46117</v>
      </c>
      <c r="X155" s="189">
        <v>46147</v>
      </c>
      <c r="Y155" s="189" t="s">
        <v>2909</v>
      </c>
      <c r="Z155" s="189" t="s">
        <v>243</v>
      </c>
      <c r="AA155" s="189" t="s">
        <v>1342</v>
      </c>
      <c r="AB155" s="189"/>
      <c r="AC155" s="192"/>
      <c r="AD155" s="195" t="s">
        <v>2985</v>
      </c>
      <c r="AE155" s="192"/>
      <c r="AF155" s="117" t="s">
        <v>2846</v>
      </c>
      <c r="AG155" s="196">
        <v>693</v>
      </c>
      <c r="AH155" s="196">
        <v>2772</v>
      </c>
      <c r="AI155" s="196">
        <v>426</v>
      </c>
      <c r="AJ155" s="196">
        <v>1145</v>
      </c>
      <c r="AK155" s="196">
        <v>356</v>
      </c>
      <c r="AL155" s="196">
        <v>689</v>
      </c>
      <c r="AM155" s="196">
        <v>148</v>
      </c>
      <c r="AN155" s="196">
        <v>8</v>
      </c>
      <c r="AO155" s="189"/>
      <c r="AP155" s="197"/>
    </row>
    <row r="156" spans="1:42" ht="15.75" hidden="1" customHeight="1" x14ac:dyDescent="0.35">
      <c r="A156" s="200">
        <v>46143</v>
      </c>
      <c r="B156" s="189" t="s">
        <v>2339</v>
      </c>
      <c r="C156" s="115"/>
      <c r="D156" s="190" t="s">
        <v>2276</v>
      </c>
      <c r="E156" s="115" t="s">
        <v>107</v>
      </c>
      <c r="F156" s="116" t="s">
        <v>2690</v>
      </c>
      <c r="G156" s="129" t="str">
        <f>IFERROR(VLOOKUP(Tbl_Data345W[[#This Row],[Type d''activité]],list_activite!P:Q,2,FALSE),"")</f>
        <v xml:space="preserve">Nombre de personnes ayant bénéficié d’une assistance en biens non alimentaires </v>
      </c>
      <c r="H156" s="191" t="s">
        <v>2040</v>
      </c>
      <c r="I156" s="189" t="s">
        <v>2986</v>
      </c>
      <c r="J156" s="121">
        <v>693</v>
      </c>
      <c r="K156" s="189"/>
      <c r="L156" s="189"/>
      <c r="M156" s="192"/>
      <c r="N156" s="192"/>
      <c r="O156" s="193"/>
      <c r="P156" s="121"/>
      <c r="Q156" s="189" t="s">
        <v>2025</v>
      </c>
      <c r="R156" s="189"/>
      <c r="S156" s="192"/>
      <c r="T156" s="194"/>
      <c r="U156" s="194"/>
      <c r="V156" s="163"/>
      <c r="W156" s="206">
        <v>46117</v>
      </c>
      <c r="X156" s="189">
        <v>46147</v>
      </c>
      <c r="Y156" s="189" t="s">
        <v>2909</v>
      </c>
      <c r="Z156" s="189" t="s">
        <v>243</v>
      </c>
      <c r="AA156" s="189" t="s">
        <v>1342</v>
      </c>
      <c r="AB156" s="189"/>
      <c r="AC156" s="192"/>
      <c r="AD156" s="195" t="s">
        <v>2985</v>
      </c>
      <c r="AE156" s="192"/>
      <c r="AF156" s="117" t="s">
        <v>2846</v>
      </c>
      <c r="AG156" s="196">
        <v>693</v>
      </c>
      <c r="AH156" s="196">
        <v>2772</v>
      </c>
      <c r="AI156" s="196">
        <v>426</v>
      </c>
      <c r="AJ156" s="196">
        <v>1145</v>
      </c>
      <c r="AK156" s="196">
        <v>356</v>
      </c>
      <c r="AL156" s="196">
        <v>689</v>
      </c>
      <c r="AM156" s="196">
        <v>148</v>
      </c>
      <c r="AN156" s="196">
        <v>8</v>
      </c>
      <c r="AO156" s="189"/>
      <c r="AP156" s="197"/>
    </row>
    <row r="157" spans="1:42" ht="15.75" hidden="1" customHeight="1" x14ac:dyDescent="0.35">
      <c r="A157" s="200">
        <v>46143</v>
      </c>
      <c r="B157" s="189" t="s">
        <v>2339</v>
      </c>
      <c r="C157" s="115"/>
      <c r="D157" s="190" t="s">
        <v>2276</v>
      </c>
      <c r="E157" s="115" t="s">
        <v>107</v>
      </c>
      <c r="F157" s="116" t="s">
        <v>2688</v>
      </c>
      <c r="G157" s="129" t="str">
        <f>IFERROR(VLOOKUP(Tbl_Data345W[[#This Row],[Type d''activité]],list_activite!P:Q,2,FALSE),"")</f>
        <v>Nombre de personnes ayant bénéficié de kits d'abris d'urgences</v>
      </c>
      <c r="H157" s="191" t="s">
        <v>2040</v>
      </c>
      <c r="I157" s="189" t="s">
        <v>2987</v>
      </c>
      <c r="J157" s="121">
        <v>345</v>
      </c>
      <c r="K157" s="189"/>
      <c r="L157" s="189"/>
      <c r="M157" s="192"/>
      <c r="N157" s="192"/>
      <c r="O157" s="193"/>
      <c r="P157" s="121"/>
      <c r="Q157" s="189" t="s">
        <v>2025</v>
      </c>
      <c r="R157" s="189"/>
      <c r="S157" s="192"/>
      <c r="T157" s="194"/>
      <c r="U157" s="194"/>
      <c r="V157" s="163"/>
      <c r="W157" s="206" t="s">
        <v>2988</v>
      </c>
      <c r="X157" s="189" t="s">
        <v>2989</v>
      </c>
      <c r="Y157" s="189" t="s">
        <v>2909</v>
      </c>
      <c r="Z157" s="189" t="s">
        <v>243</v>
      </c>
      <c r="AA157" s="189" t="s">
        <v>653</v>
      </c>
      <c r="AB157" s="189"/>
      <c r="AC157" s="192"/>
      <c r="AD157" s="195" t="s">
        <v>2990</v>
      </c>
      <c r="AE157" s="192"/>
      <c r="AF157" s="117" t="s">
        <v>2846</v>
      </c>
      <c r="AG157" s="196">
        <v>638</v>
      </c>
      <c r="AH157" s="196">
        <v>1355</v>
      </c>
      <c r="AI157" s="196">
        <v>269</v>
      </c>
      <c r="AJ157" s="196">
        <v>513</v>
      </c>
      <c r="AK157" s="196">
        <v>205</v>
      </c>
      <c r="AL157" s="196">
        <v>325</v>
      </c>
      <c r="AM157" s="196">
        <v>10</v>
      </c>
      <c r="AN157" s="196">
        <v>33</v>
      </c>
      <c r="AO157" s="189"/>
      <c r="AP157" s="197"/>
    </row>
    <row r="158" spans="1:42" ht="15.75" hidden="1" customHeight="1" x14ac:dyDescent="0.35">
      <c r="A158" s="200">
        <v>46143</v>
      </c>
      <c r="B158" s="189" t="s">
        <v>2339</v>
      </c>
      <c r="C158" s="115"/>
      <c r="D158" s="190" t="s">
        <v>2276</v>
      </c>
      <c r="E158" s="115" t="s">
        <v>107</v>
      </c>
      <c r="F158" s="116" t="s">
        <v>2690</v>
      </c>
      <c r="G158" s="129" t="str">
        <f>IFERROR(VLOOKUP(Tbl_Data345W[[#This Row],[Type d''activité]],list_activite!P:Q,2,FALSE),"")</f>
        <v xml:space="preserve">Nombre de personnes ayant bénéficié d’une assistance en biens non alimentaires </v>
      </c>
      <c r="H158" s="191" t="s">
        <v>2040</v>
      </c>
      <c r="I158" s="189" t="s">
        <v>2991</v>
      </c>
      <c r="J158" s="121">
        <v>638</v>
      </c>
      <c r="K158" s="189"/>
      <c r="L158" s="189"/>
      <c r="M158" s="192"/>
      <c r="N158" s="192"/>
      <c r="O158" s="193"/>
      <c r="P158" s="121"/>
      <c r="Q158" s="189" t="s">
        <v>2025</v>
      </c>
      <c r="R158" s="189"/>
      <c r="S158" s="192"/>
      <c r="T158" s="194"/>
      <c r="U158" s="194"/>
      <c r="V158" s="163"/>
      <c r="W158" s="206" t="s">
        <v>2988</v>
      </c>
      <c r="X158" s="189" t="s">
        <v>2989</v>
      </c>
      <c r="Y158" s="189" t="s">
        <v>2909</v>
      </c>
      <c r="Z158" s="189" t="s">
        <v>243</v>
      </c>
      <c r="AA158" s="189" t="s">
        <v>653</v>
      </c>
      <c r="AB158" s="189"/>
      <c r="AC158" s="192"/>
      <c r="AD158" s="195" t="s">
        <v>2990</v>
      </c>
      <c r="AE158" s="192"/>
      <c r="AF158" s="117" t="s">
        <v>2846</v>
      </c>
      <c r="AG158" s="196">
        <v>638</v>
      </c>
      <c r="AH158" s="196">
        <v>1355</v>
      </c>
      <c r="AI158" s="196">
        <v>269</v>
      </c>
      <c r="AJ158" s="196">
        <v>513</v>
      </c>
      <c r="AK158" s="196">
        <v>205</v>
      </c>
      <c r="AL158" s="196">
        <v>325</v>
      </c>
      <c r="AM158" s="196">
        <v>10</v>
      </c>
      <c r="AN158" s="196">
        <v>33</v>
      </c>
      <c r="AO158" s="189"/>
      <c r="AP158" s="197"/>
    </row>
    <row r="159" spans="1:42" ht="15.75" hidden="1" customHeight="1" x14ac:dyDescent="0.35">
      <c r="A159" s="200">
        <v>46143</v>
      </c>
      <c r="B159" s="189" t="s">
        <v>2339</v>
      </c>
      <c r="C159" s="115"/>
      <c r="D159" s="190" t="s">
        <v>2276</v>
      </c>
      <c r="E159" s="115" t="s">
        <v>107</v>
      </c>
      <c r="F159" s="116" t="s">
        <v>2688</v>
      </c>
      <c r="G159" s="129" t="str">
        <f>IFERROR(VLOOKUP(Tbl_Data345W[[#This Row],[Type d''activité]],list_activite!P:Q,2,FALSE),"")</f>
        <v>Nombre de personnes ayant bénéficié de kits d'abris d'urgences</v>
      </c>
      <c r="H159" s="191" t="s">
        <v>2040</v>
      </c>
      <c r="I159" s="189" t="s">
        <v>2992</v>
      </c>
      <c r="J159" s="121">
        <v>205</v>
      </c>
      <c r="K159" s="189"/>
      <c r="L159" s="189"/>
      <c r="M159" s="192"/>
      <c r="N159" s="192"/>
      <c r="O159" s="193"/>
      <c r="P159" s="121"/>
      <c r="Q159" s="189" t="s">
        <v>2025</v>
      </c>
      <c r="R159" s="189"/>
      <c r="S159" s="192"/>
      <c r="T159" s="194"/>
      <c r="U159" s="194"/>
      <c r="V159" s="163"/>
      <c r="W159" s="206" t="s">
        <v>2993</v>
      </c>
      <c r="X159" s="189" t="s">
        <v>2908</v>
      </c>
      <c r="Y159" s="189" t="s">
        <v>2909</v>
      </c>
      <c r="Z159" s="189" t="s">
        <v>243</v>
      </c>
      <c r="AA159" s="189" t="s">
        <v>1418</v>
      </c>
      <c r="AB159" s="189"/>
      <c r="AC159" s="192"/>
      <c r="AD159" s="195" t="s">
        <v>2994</v>
      </c>
      <c r="AE159" s="192"/>
      <c r="AF159" s="117" t="s">
        <v>2846</v>
      </c>
      <c r="AG159" s="196">
        <v>459</v>
      </c>
      <c r="AH159" s="196">
        <v>1171</v>
      </c>
      <c r="AI159" s="196">
        <v>227</v>
      </c>
      <c r="AJ159" s="196">
        <v>321</v>
      </c>
      <c r="AK159" s="196">
        <v>289</v>
      </c>
      <c r="AL159" s="196">
        <v>319</v>
      </c>
      <c r="AM159" s="196">
        <v>5</v>
      </c>
      <c r="AN159" s="196">
        <v>10</v>
      </c>
      <c r="AO159" s="189"/>
      <c r="AP159" s="197"/>
    </row>
    <row r="160" spans="1:42" ht="15.75" hidden="1" customHeight="1" x14ac:dyDescent="0.35">
      <c r="A160" s="200">
        <v>46143</v>
      </c>
      <c r="B160" s="189" t="s">
        <v>2339</v>
      </c>
      <c r="C160" s="148"/>
      <c r="D160" s="190" t="s">
        <v>2276</v>
      </c>
      <c r="E160" s="148" t="s">
        <v>107</v>
      </c>
      <c r="F160" s="116" t="s">
        <v>2688</v>
      </c>
      <c r="G160" s="129" t="str">
        <f>IFERROR(VLOOKUP(Tbl_Data345W[[#This Row],[Type d''activité]],list_activite!P:Q,2,FALSE),"")</f>
        <v>Nombre de personnes ayant bénéficié de kits d'abris d'urgences</v>
      </c>
      <c r="H160" s="191" t="s">
        <v>2040</v>
      </c>
      <c r="I160" s="189" t="s">
        <v>2995</v>
      </c>
      <c r="J160" s="198">
        <v>109</v>
      </c>
      <c r="K160" s="189"/>
      <c r="L160" s="189"/>
      <c r="M160" s="192"/>
      <c r="N160" s="192"/>
      <c r="O160" s="193"/>
      <c r="P160" s="198"/>
      <c r="Q160" s="189" t="s">
        <v>2025</v>
      </c>
      <c r="R160" s="189"/>
      <c r="S160" s="192"/>
      <c r="T160" s="194"/>
      <c r="U160" s="194"/>
      <c r="V160" s="163"/>
      <c r="W160" s="206" t="s">
        <v>2996</v>
      </c>
      <c r="X160" s="189" t="s">
        <v>2908</v>
      </c>
      <c r="Y160" s="189" t="s">
        <v>2909</v>
      </c>
      <c r="Z160" s="189" t="s">
        <v>243</v>
      </c>
      <c r="AA160" s="189" t="s">
        <v>1418</v>
      </c>
      <c r="AB160" s="189"/>
      <c r="AC160" s="192"/>
      <c r="AD160" s="195" t="s">
        <v>2997</v>
      </c>
      <c r="AE160" s="192"/>
      <c r="AF160" s="199" t="s">
        <v>2846</v>
      </c>
      <c r="AG160" s="196">
        <v>115</v>
      </c>
      <c r="AH160" s="196">
        <v>383</v>
      </c>
      <c r="AI160" s="196">
        <v>52</v>
      </c>
      <c r="AJ160" s="196">
        <v>137</v>
      </c>
      <c r="AK160" s="196">
        <v>59</v>
      </c>
      <c r="AL160" s="196">
        <v>138</v>
      </c>
      <c r="AM160" s="196">
        <v>5</v>
      </c>
      <c r="AN160" s="196">
        <v>2</v>
      </c>
      <c r="AO160" s="189"/>
      <c r="AP160" s="197"/>
    </row>
    <row r="161" spans="1:43" ht="15.75" hidden="1" customHeight="1" x14ac:dyDescent="0.35">
      <c r="A161" s="200">
        <v>46143</v>
      </c>
      <c r="B161" s="189" t="s">
        <v>2339</v>
      </c>
      <c r="C161" s="115"/>
      <c r="D161" s="181" t="s">
        <v>2276</v>
      </c>
      <c r="E161" s="115" t="s">
        <v>107</v>
      </c>
      <c r="F161" s="116" t="s">
        <v>2690</v>
      </c>
      <c r="G161" s="129" t="str">
        <f>IFERROR(VLOOKUP(Tbl_Data345W[[#This Row],[Type d''activité]],list_activite!P:Q,2,FALSE),"")</f>
        <v xml:space="preserve">Nombre de personnes ayant bénéficié d’une assistance en biens non alimentaires </v>
      </c>
      <c r="H161" s="191" t="s">
        <v>2040</v>
      </c>
      <c r="I161" s="189" t="s">
        <v>2998</v>
      </c>
      <c r="J161" s="121">
        <v>115</v>
      </c>
      <c r="K161" s="189"/>
      <c r="L161" s="189"/>
      <c r="M161" s="192"/>
      <c r="N161" s="192"/>
      <c r="O161" s="193"/>
      <c r="P161" s="121"/>
      <c r="Q161" s="189" t="s">
        <v>2025</v>
      </c>
      <c r="R161" s="189"/>
      <c r="S161" s="192"/>
      <c r="T161" s="185"/>
      <c r="U161" s="185"/>
      <c r="V161" s="163"/>
      <c r="W161" s="206" t="s">
        <v>2996</v>
      </c>
      <c r="X161" s="189" t="s">
        <v>2908</v>
      </c>
      <c r="Y161" s="189" t="s">
        <v>2909</v>
      </c>
      <c r="Z161" s="189" t="s">
        <v>243</v>
      </c>
      <c r="AA161" s="189" t="s">
        <v>1418</v>
      </c>
      <c r="AB161" s="189"/>
      <c r="AC161" s="192"/>
      <c r="AD161" s="187" t="s">
        <v>2997</v>
      </c>
      <c r="AE161" s="192"/>
      <c r="AF161" s="117" t="s">
        <v>2846</v>
      </c>
      <c r="AG161" s="196">
        <v>115</v>
      </c>
      <c r="AH161" s="196">
        <v>383</v>
      </c>
      <c r="AI161" s="196">
        <v>52</v>
      </c>
      <c r="AJ161" s="196">
        <v>137</v>
      </c>
      <c r="AK161" s="196">
        <v>59</v>
      </c>
      <c r="AL161" s="196">
        <v>138</v>
      </c>
      <c r="AM161" s="196">
        <v>5</v>
      </c>
      <c r="AN161" s="196">
        <v>2</v>
      </c>
      <c r="AO161" s="189"/>
      <c r="AP161" s="188"/>
    </row>
    <row r="162" spans="1:43" ht="15.75" hidden="1" customHeight="1" x14ac:dyDescent="0.35">
      <c r="A162" s="200">
        <v>46143</v>
      </c>
      <c r="B162" s="189" t="s">
        <v>2339</v>
      </c>
      <c r="C162" s="115"/>
      <c r="D162" s="181" t="s">
        <v>2276</v>
      </c>
      <c r="E162" s="115" t="s">
        <v>107</v>
      </c>
      <c r="F162" s="116" t="s">
        <v>2690</v>
      </c>
      <c r="G162" s="129" t="str">
        <f>IFERROR(VLOOKUP(Tbl_Data345W[[#This Row],[Type d''activité]],list_activite!P:Q,2,FALSE),"")</f>
        <v xml:space="preserve">Nombre de personnes ayant bénéficié d’une assistance en biens non alimentaires </v>
      </c>
      <c r="H162" s="191" t="s">
        <v>2040</v>
      </c>
      <c r="I162" s="189" t="s">
        <v>2999</v>
      </c>
      <c r="J162" s="121">
        <v>143</v>
      </c>
      <c r="K162" s="189"/>
      <c r="L162" s="189"/>
      <c r="M162" s="192"/>
      <c r="N162" s="192"/>
      <c r="O162" s="193"/>
      <c r="P162" s="121"/>
      <c r="Q162" s="189" t="s">
        <v>2025</v>
      </c>
      <c r="R162" s="189"/>
      <c r="S162" s="192"/>
      <c r="T162" s="185"/>
      <c r="U162" s="185"/>
      <c r="V162" s="163"/>
      <c r="W162" s="206" t="s">
        <v>3000</v>
      </c>
      <c r="X162" s="189" t="s">
        <v>3001</v>
      </c>
      <c r="Y162" s="189" t="s">
        <v>2909</v>
      </c>
      <c r="Z162" s="189" t="s">
        <v>1168</v>
      </c>
      <c r="AA162" s="189" t="s">
        <v>1332</v>
      </c>
      <c r="AB162" s="189"/>
      <c r="AC162" s="192"/>
      <c r="AD162" s="187" t="s">
        <v>3002</v>
      </c>
      <c r="AE162" s="192"/>
      <c r="AF162" s="117" t="s">
        <v>2846</v>
      </c>
      <c r="AG162" s="196">
        <v>143</v>
      </c>
      <c r="AH162" s="196">
        <v>565</v>
      </c>
      <c r="AI162" s="196">
        <v>145</v>
      </c>
      <c r="AJ162" s="196">
        <v>183</v>
      </c>
      <c r="AK162" s="196">
        <v>98</v>
      </c>
      <c r="AL162" s="196">
        <v>125</v>
      </c>
      <c r="AM162" s="196">
        <v>6</v>
      </c>
      <c r="AN162" s="196">
        <v>8</v>
      </c>
      <c r="AO162" s="189"/>
      <c r="AP162" s="188"/>
    </row>
    <row r="163" spans="1:43" ht="15.75" hidden="1" customHeight="1" x14ac:dyDescent="0.35">
      <c r="A163" s="200">
        <v>46143</v>
      </c>
      <c r="B163" s="189" t="s">
        <v>2339</v>
      </c>
      <c r="C163" s="115"/>
      <c r="D163" s="181" t="s">
        <v>2276</v>
      </c>
      <c r="E163" s="115" t="s">
        <v>107</v>
      </c>
      <c r="F163" s="116" t="s">
        <v>2688</v>
      </c>
      <c r="G163" s="129" t="str">
        <f>IFERROR(VLOOKUP(Tbl_Data345W[[#This Row],[Type d''activité]],list_activite!P:Q,2,FALSE),"")</f>
        <v>Nombre de personnes ayant bénéficié de kits d'abris d'urgences</v>
      </c>
      <c r="H163" s="191" t="s">
        <v>2040</v>
      </c>
      <c r="I163" s="189" t="s">
        <v>3003</v>
      </c>
      <c r="J163" s="121">
        <v>95</v>
      </c>
      <c r="K163" s="189"/>
      <c r="L163" s="189"/>
      <c r="M163" s="192"/>
      <c r="N163" s="192"/>
      <c r="O163" s="193"/>
      <c r="P163" s="121"/>
      <c r="Q163" s="189" t="s">
        <v>2025</v>
      </c>
      <c r="R163" s="189"/>
      <c r="S163" s="192"/>
      <c r="T163" s="185"/>
      <c r="U163" s="185"/>
      <c r="V163" s="163"/>
      <c r="W163" s="206" t="s">
        <v>3000</v>
      </c>
      <c r="X163" s="189" t="s">
        <v>3001</v>
      </c>
      <c r="Y163" s="189" t="s">
        <v>2909</v>
      </c>
      <c r="Z163" s="189" t="s">
        <v>243</v>
      </c>
      <c r="AA163" s="189" t="s">
        <v>1418</v>
      </c>
      <c r="AB163" s="189"/>
      <c r="AC163" s="192"/>
      <c r="AD163" s="187" t="s">
        <v>2910</v>
      </c>
      <c r="AE163" s="192"/>
      <c r="AF163" s="117" t="s">
        <v>2846</v>
      </c>
      <c r="AG163" s="196">
        <v>312</v>
      </c>
      <c r="AH163" s="196">
        <v>1237</v>
      </c>
      <c r="AI163" s="196">
        <v>212</v>
      </c>
      <c r="AJ163" s="196">
        <v>315</v>
      </c>
      <c r="AK163" s="196">
        <v>228</v>
      </c>
      <c r="AL163" s="196">
        <v>436</v>
      </c>
      <c r="AM163" s="196">
        <v>14</v>
      </c>
      <c r="AN163" s="196">
        <v>32</v>
      </c>
      <c r="AO163" s="189"/>
      <c r="AP163" s="188"/>
    </row>
    <row r="164" spans="1:43" ht="15.75" hidden="1" customHeight="1" x14ac:dyDescent="0.35">
      <c r="A164" s="200">
        <v>46143</v>
      </c>
      <c r="B164" s="189" t="s">
        <v>2339</v>
      </c>
      <c r="C164" s="115"/>
      <c r="D164" s="181" t="s">
        <v>2276</v>
      </c>
      <c r="E164" s="115" t="s">
        <v>107</v>
      </c>
      <c r="F164" s="116" t="s">
        <v>2690</v>
      </c>
      <c r="G164" s="129" t="str">
        <f>IFERROR(VLOOKUP(Tbl_Data345W[[#This Row],[Type d''activité]],list_activite!P:Q,2,FALSE),"")</f>
        <v xml:space="preserve">Nombre de personnes ayant bénéficié d’une assistance en biens non alimentaires </v>
      </c>
      <c r="H164" s="191" t="s">
        <v>2040</v>
      </c>
      <c r="I164" s="189" t="s">
        <v>3004</v>
      </c>
      <c r="J164" s="121">
        <v>312</v>
      </c>
      <c r="K164" s="189"/>
      <c r="L164" s="189"/>
      <c r="M164" s="192"/>
      <c r="N164" s="192"/>
      <c r="O164" s="193"/>
      <c r="P164" s="121"/>
      <c r="Q164" s="189" t="s">
        <v>2025</v>
      </c>
      <c r="R164" s="189"/>
      <c r="S164" s="192"/>
      <c r="T164" s="185"/>
      <c r="U164" s="185"/>
      <c r="V164" s="163"/>
      <c r="W164" s="206" t="s">
        <v>3000</v>
      </c>
      <c r="X164" s="189" t="s">
        <v>3001</v>
      </c>
      <c r="Y164" s="189" t="s">
        <v>2909</v>
      </c>
      <c r="Z164" s="189" t="s">
        <v>243</v>
      </c>
      <c r="AA164" s="189" t="s">
        <v>1418</v>
      </c>
      <c r="AB164" s="189"/>
      <c r="AC164" s="192"/>
      <c r="AD164" s="187" t="s">
        <v>2910</v>
      </c>
      <c r="AE164" s="192"/>
      <c r="AF164" s="117" t="s">
        <v>2846</v>
      </c>
      <c r="AG164" s="196">
        <v>312</v>
      </c>
      <c r="AH164" s="196">
        <v>1237</v>
      </c>
      <c r="AI164" s="196">
        <v>212</v>
      </c>
      <c r="AJ164" s="196">
        <v>315</v>
      </c>
      <c r="AK164" s="196">
        <v>228</v>
      </c>
      <c r="AL164" s="196">
        <v>436</v>
      </c>
      <c r="AM164" s="196">
        <v>14</v>
      </c>
      <c r="AN164" s="196">
        <v>32</v>
      </c>
      <c r="AO164" s="189"/>
      <c r="AP164" s="188"/>
    </row>
    <row r="165" spans="1:43" ht="15.75" customHeight="1" x14ac:dyDescent="0.35">
      <c r="A165" s="200">
        <v>46174</v>
      </c>
      <c r="B165" s="189" t="s">
        <v>2720</v>
      </c>
      <c r="C165" s="115"/>
      <c r="D165" s="181" t="s">
        <v>2708</v>
      </c>
      <c r="E165" s="115" t="s">
        <v>107</v>
      </c>
      <c r="F165" s="116" t="s">
        <v>2039</v>
      </c>
      <c r="G165" s="129" t="str">
        <f>IFERROR(VLOOKUP(Tbl_Data345W[[#This Row],[Type d''activité]],list_activite!P:Q,2,FALSE),"")</f>
        <v># de personnes ayant bénéficié d’une assistance au loyer</v>
      </c>
      <c r="H165" s="191" t="s">
        <v>2040</v>
      </c>
      <c r="I165" s="189"/>
      <c r="J165" s="121"/>
      <c r="K165" s="189"/>
      <c r="L165" s="189"/>
      <c r="M165" s="192"/>
      <c r="N165" s="192"/>
      <c r="O165" s="193"/>
      <c r="P165" s="121"/>
      <c r="Q165" s="189" t="s">
        <v>2019</v>
      </c>
      <c r="R165" s="189" t="s">
        <v>2026</v>
      </c>
      <c r="S165" s="192" t="s">
        <v>2709</v>
      </c>
      <c r="T165" s="185">
        <v>100000</v>
      </c>
      <c r="U165" s="185" t="s">
        <v>2028</v>
      </c>
      <c r="V165" s="163" t="s">
        <v>2035</v>
      </c>
      <c r="W165" s="234" t="s">
        <v>3007</v>
      </c>
      <c r="X165" s="189" t="s">
        <v>3008</v>
      </c>
      <c r="Y165" s="189" t="s">
        <v>2356</v>
      </c>
      <c r="Z165" s="189" t="s">
        <v>243</v>
      </c>
      <c r="AA165" s="189" t="s">
        <v>653</v>
      </c>
      <c r="AB165" s="189"/>
      <c r="AC165" s="192" t="s">
        <v>3009</v>
      </c>
      <c r="AD165" s="187" t="s">
        <v>3010</v>
      </c>
      <c r="AE165" s="192"/>
      <c r="AF165" s="117" t="s">
        <v>2846</v>
      </c>
      <c r="AG165" s="157">
        <v>179</v>
      </c>
      <c r="AH165" s="196">
        <v>630</v>
      </c>
      <c r="AI165" s="196">
        <v>154</v>
      </c>
      <c r="AJ165" s="196">
        <v>224</v>
      </c>
      <c r="AK165" s="196">
        <v>116</v>
      </c>
      <c r="AL165" s="196">
        <v>136</v>
      </c>
      <c r="AM165" s="196"/>
      <c r="AN165" s="196"/>
      <c r="AO165" s="236"/>
      <c r="AP165" s="188" t="s">
        <v>3011</v>
      </c>
      <c r="AQ165" s="188"/>
    </row>
    <row r="166" spans="1:43" ht="15.75" customHeight="1" x14ac:dyDescent="0.35">
      <c r="A166" s="200">
        <v>46174</v>
      </c>
      <c r="B166" s="189" t="s">
        <v>2720</v>
      </c>
      <c r="C166" s="115"/>
      <c r="D166" s="181" t="s">
        <v>2708</v>
      </c>
      <c r="E166" s="115" t="s">
        <v>107</v>
      </c>
      <c r="F166" s="116" t="s">
        <v>2039</v>
      </c>
      <c r="G166" s="129" t="str">
        <f>IFERROR(VLOOKUP(Tbl_Data345W[[#This Row],[Type d''activité]],list_activite!P:Q,2,FALSE),"")</f>
        <v># de personnes ayant bénéficié d’une assistance au loyer</v>
      </c>
      <c r="H166" s="191" t="s">
        <v>2040</v>
      </c>
      <c r="I166" s="189"/>
      <c r="J166" s="121"/>
      <c r="K166" s="189"/>
      <c r="L166" s="189"/>
      <c r="M166" s="192"/>
      <c r="N166" s="192"/>
      <c r="O166" s="193"/>
      <c r="P166" s="121"/>
      <c r="Q166" s="189" t="s">
        <v>2019</v>
      </c>
      <c r="R166" s="189" t="s">
        <v>2026</v>
      </c>
      <c r="S166" s="192" t="s">
        <v>2709</v>
      </c>
      <c r="T166" s="185">
        <v>100000</v>
      </c>
      <c r="U166" s="185" t="s">
        <v>2028</v>
      </c>
      <c r="V166" s="163"/>
      <c r="W166" s="234" t="s">
        <v>3007</v>
      </c>
      <c r="X166" s="189" t="s">
        <v>3008</v>
      </c>
      <c r="Y166" s="189" t="s">
        <v>2356</v>
      </c>
      <c r="Z166" s="189" t="s">
        <v>243</v>
      </c>
      <c r="AA166" s="189" t="s">
        <v>1418</v>
      </c>
      <c r="AB166" s="189"/>
      <c r="AC166" s="192"/>
      <c r="AD166" s="187"/>
      <c r="AE166" s="192"/>
      <c r="AF166" s="117" t="s">
        <v>2846</v>
      </c>
      <c r="AG166" s="157">
        <v>39</v>
      </c>
      <c r="AH166" s="196">
        <v>109</v>
      </c>
      <c r="AI166" s="196">
        <v>28</v>
      </c>
      <c r="AJ166" s="196">
        <v>39</v>
      </c>
      <c r="AK166" s="196">
        <v>23</v>
      </c>
      <c r="AL166" s="196">
        <v>19</v>
      </c>
      <c r="AM166" s="196"/>
      <c r="AN166" s="196"/>
      <c r="AO166" s="236"/>
      <c r="AP166" s="188" t="s">
        <v>3012</v>
      </c>
      <c r="AQ166" s="188"/>
    </row>
    <row r="167" spans="1:43" ht="15.75" customHeight="1" x14ac:dyDescent="0.35">
      <c r="A167" s="200">
        <v>46174</v>
      </c>
      <c r="B167" s="189" t="s">
        <v>2720</v>
      </c>
      <c r="C167" s="115"/>
      <c r="D167" s="181" t="s">
        <v>2708</v>
      </c>
      <c r="E167" s="115" t="s">
        <v>107</v>
      </c>
      <c r="F167" s="116" t="s">
        <v>2039</v>
      </c>
      <c r="G167" s="129" t="str">
        <f>IFERROR(VLOOKUP(Tbl_Data345W[[#This Row],[Type d''activité]],list_activite!P:Q,2,FALSE),"")</f>
        <v># de personnes ayant bénéficié d’une assistance au loyer</v>
      </c>
      <c r="H167" s="191" t="s">
        <v>2040</v>
      </c>
      <c r="I167" s="189"/>
      <c r="J167" s="121"/>
      <c r="K167" s="189"/>
      <c r="L167" s="189"/>
      <c r="M167" s="192"/>
      <c r="N167" s="192"/>
      <c r="O167" s="193"/>
      <c r="P167" s="121"/>
      <c r="Q167" s="189" t="s">
        <v>2019</v>
      </c>
      <c r="R167" s="189" t="s">
        <v>2026</v>
      </c>
      <c r="S167" s="192" t="s">
        <v>2709</v>
      </c>
      <c r="T167" s="185">
        <v>100000</v>
      </c>
      <c r="U167" s="185" t="s">
        <v>2028</v>
      </c>
      <c r="V167" s="163"/>
      <c r="W167" s="234" t="s">
        <v>3007</v>
      </c>
      <c r="X167" s="189" t="s">
        <v>3008</v>
      </c>
      <c r="Y167" s="189" t="s">
        <v>2356</v>
      </c>
      <c r="Z167" s="189" t="s">
        <v>243</v>
      </c>
      <c r="AA167" s="189" t="s">
        <v>1421</v>
      </c>
      <c r="AB167" s="189"/>
      <c r="AC167" s="192"/>
      <c r="AD167" s="187"/>
      <c r="AE167" s="192"/>
      <c r="AF167" s="117" t="s">
        <v>2846</v>
      </c>
      <c r="AG167" s="157">
        <v>113</v>
      </c>
      <c r="AH167" s="196">
        <v>354</v>
      </c>
      <c r="AI167" s="196">
        <v>72</v>
      </c>
      <c r="AJ167" s="196">
        <v>136</v>
      </c>
      <c r="AK167" s="196">
        <v>81</v>
      </c>
      <c r="AL167" s="196">
        <v>65</v>
      </c>
      <c r="AM167" s="196"/>
      <c r="AN167" s="196"/>
      <c r="AO167" s="236"/>
      <c r="AP167" s="188" t="s">
        <v>3013</v>
      </c>
      <c r="AQ167" s="188"/>
    </row>
    <row r="168" spans="1:43" ht="15.75" customHeight="1" x14ac:dyDescent="0.35">
      <c r="A168" s="200">
        <v>46174</v>
      </c>
      <c r="B168" s="189" t="s">
        <v>2720</v>
      </c>
      <c r="C168" s="115"/>
      <c r="D168" s="181" t="s">
        <v>2708</v>
      </c>
      <c r="E168" s="115" t="s">
        <v>107</v>
      </c>
      <c r="F168" s="116" t="s">
        <v>2039</v>
      </c>
      <c r="G168" s="129" t="str">
        <f>IFERROR(VLOOKUP(Tbl_Data345W[[#This Row],[Type d''activité]],list_activite!P:Q,2,FALSE),"")</f>
        <v># de personnes ayant bénéficié d’une assistance au loyer</v>
      </c>
      <c r="H168" s="191" t="s">
        <v>2040</v>
      </c>
      <c r="I168" s="189"/>
      <c r="J168" s="121"/>
      <c r="K168" s="189"/>
      <c r="L168" s="189"/>
      <c r="M168" s="192"/>
      <c r="N168" s="192"/>
      <c r="O168" s="193"/>
      <c r="P168" s="121"/>
      <c r="Q168" s="189" t="s">
        <v>2019</v>
      </c>
      <c r="R168" s="189" t="s">
        <v>2026</v>
      </c>
      <c r="S168" s="192" t="s">
        <v>2709</v>
      </c>
      <c r="T168" s="185">
        <v>100000</v>
      </c>
      <c r="U168" s="185" t="s">
        <v>2028</v>
      </c>
      <c r="V168" s="163"/>
      <c r="W168" s="234" t="s">
        <v>3007</v>
      </c>
      <c r="X168" s="189" t="s">
        <v>3008</v>
      </c>
      <c r="Y168" s="189" t="s">
        <v>2356</v>
      </c>
      <c r="Z168" s="189" t="s">
        <v>243</v>
      </c>
      <c r="AA168" s="189" t="s">
        <v>1421</v>
      </c>
      <c r="AB168" s="189"/>
      <c r="AC168" s="192"/>
      <c r="AD168" s="187"/>
      <c r="AE168" s="192"/>
      <c r="AF168" s="117" t="s">
        <v>2846</v>
      </c>
      <c r="AG168" s="157">
        <v>74</v>
      </c>
      <c r="AH168" s="196">
        <v>142</v>
      </c>
      <c r="AI168" s="196">
        <v>31</v>
      </c>
      <c r="AJ168" s="196">
        <v>59</v>
      </c>
      <c r="AK168" s="196">
        <v>24</v>
      </c>
      <c r="AL168" s="196">
        <v>28</v>
      </c>
      <c r="AM168" s="196"/>
      <c r="AN168" s="196"/>
      <c r="AO168" s="236"/>
      <c r="AP168" s="188" t="s">
        <v>3014</v>
      </c>
      <c r="AQ168" s="188"/>
    </row>
    <row r="169" spans="1:43" ht="15.75" customHeight="1" x14ac:dyDescent="0.35">
      <c r="A169" s="200">
        <v>46174</v>
      </c>
      <c r="B169" s="189" t="s">
        <v>2720</v>
      </c>
      <c r="C169" s="115"/>
      <c r="D169" s="181" t="s">
        <v>2708</v>
      </c>
      <c r="E169" s="115" t="s">
        <v>107</v>
      </c>
      <c r="F169" s="116" t="s">
        <v>2039</v>
      </c>
      <c r="G169" s="129" t="str">
        <f>IFERROR(VLOOKUP(Tbl_Data345W[[#This Row],[Type d''activité]],list_activite!P:Q,2,FALSE),"")</f>
        <v># de personnes ayant bénéficié d’une assistance au loyer</v>
      </c>
      <c r="H169" s="191" t="s">
        <v>2040</v>
      </c>
      <c r="I169" s="189"/>
      <c r="J169" s="121"/>
      <c r="K169" s="189"/>
      <c r="L169" s="189"/>
      <c r="M169" s="192"/>
      <c r="N169" s="192"/>
      <c r="O169" s="193"/>
      <c r="P169" s="121"/>
      <c r="Q169" s="189" t="s">
        <v>2019</v>
      </c>
      <c r="R169" s="189" t="s">
        <v>2026</v>
      </c>
      <c r="S169" s="192" t="s">
        <v>3015</v>
      </c>
      <c r="T169" s="185">
        <v>100000</v>
      </c>
      <c r="U169" s="185" t="s">
        <v>2028</v>
      </c>
      <c r="V169" s="163"/>
      <c r="W169" s="234" t="s">
        <v>3007</v>
      </c>
      <c r="X169" s="189" t="s">
        <v>3008</v>
      </c>
      <c r="Y169" s="189" t="s">
        <v>2356</v>
      </c>
      <c r="Z169" s="189" t="s">
        <v>243</v>
      </c>
      <c r="AA169" s="189" t="s">
        <v>1418</v>
      </c>
      <c r="AB169" s="189"/>
      <c r="AC169" s="192"/>
      <c r="AD169" s="187"/>
      <c r="AE169" s="192"/>
      <c r="AF169" s="117" t="s">
        <v>2846</v>
      </c>
      <c r="AG169" s="157">
        <v>19</v>
      </c>
      <c r="AH169" s="196">
        <v>53</v>
      </c>
      <c r="AI169" s="196">
        <v>9</v>
      </c>
      <c r="AJ169" s="196">
        <v>16</v>
      </c>
      <c r="AK169" s="196">
        <v>15</v>
      </c>
      <c r="AL169" s="196">
        <v>13</v>
      </c>
      <c r="AM169" s="196"/>
      <c r="AN169" s="196"/>
      <c r="AO169" s="236"/>
      <c r="AP169" s="188" t="s">
        <v>3016</v>
      </c>
      <c r="AQ169" s="188"/>
    </row>
    <row r="170" spans="1:43" ht="15.75" customHeight="1" x14ac:dyDescent="0.35">
      <c r="A170" s="200">
        <v>46174</v>
      </c>
      <c r="B170" s="189" t="s">
        <v>2720</v>
      </c>
      <c r="C170" s="115"/>
      <c r="D170" s="181" t="s">
        <v>2708</v>
      </c>
      <c r="E170" s="115" t="s">
        <v>107</v>
      </c>
      <c r="F170" s="116" t="s">
        <v>2039</v>
      </c>
      <c r="G170" s="129" t="str">
        <f>IFERROR(VLOOKUP(Tbl_Data345W[[#This Row],[Type d''activité]],list_activite!P:Q,2,FALSE),"")</f>
        <v># de personnes ayant bénéficié d’une assistance au loyer</v>
      </c>
      <c r="H170" s="191" t="s">
        <v>2040</v>
      </c>
      <c r="I170" s="189"/>
      <c r="J170" s="121"/>
      <c r="K170" s="189"/>
      <c r="L170" s="189"/>
      <c r="M170" s="192"/>
      <c r="N170" s="192"/>
      <c r="O170" s="193"/>
      <c r="P170" s="121"/>
      <c r="Q170" s="189" t="s">
        <v>2019</v>
      </c>
      <c r="R170" s="189" t="s">
        <v>2026</v>
      </c>
      <c r="S170" s="192" t="s">
        <v>2709</v>
      </c>
      <c r="T170" s="185">
        <v>100000</v>
      </c>
      <c r="U170" s="185" t="s">
        <v>2028</v>
      </c>
      <c r="V170" s="163"/>
      <c r="W170" s="234" t="s">
        <v>3007</v>
      </c>
      <c r="X170" s="189" t="s">
        <v>3008</v>
      </c>
      <c r="Y170" s="189" t="s">
        <v>2356</v>
      </c>
      <c r="Z170" s="189" t="s">
        <v>243</v>
      </c>
      <c r="AA170" s="189" t="s">
        <v>653</v>
      </c>
      <c r="AB170" s="189"/>
      <c r="AC170" s="192"/>
      <c r="AD170" s="187"/>
      <c r="AE170" s="192"/>
      <c r="AF170" s="117" t="s">
        <v>2846</v>
      </c>
      <c r="AG170" s="157">
        <v>10</v>
      </c>
      <c r="AH170" s="196">
        <v>23</v>
      </c>
      <c r="AI170" s="196">
        <v>11</v>
      </c>
      <c r="AJ170" s="196">
        <v>5</v>
      </c>
      <c r="AK170" s="196">
        <v>1</v>
      </c>
      <c r="AL170" s="196">
        <v>6</v>
      </c>
      <c r="AM170" s="196"/>
      <c r="AN170" s="196"/>
      <c r="AO170" s="236"/>
      <c r="AP170" s="188" t="s">
        <v>3017</v>
      </c>
      <c r="AQ170" s="188"/>
    </row>
    <row r="171" spans="1:43" ht="15.75" customHeight="1" x14ac:dyDescent="0.35">
      <c r="A171" s="200">
        <v>46174</v>
      </c>
      <c r="B171" s="189" t="s">
        <v>2720</v>
      </c>
      <c r="C171" s="115"/>
      <c r="D171" s="181" t="s">
        <v>2708</v>
      </c>
      <c r="E171" s="115" t="s">
        <v>107</v>
      </c>
      <c r="F171" s="116" t="s">
        <v>2039</v>
      </c>
      <c r="G171" s="129" t="str">
        <f>IFERROR(VLOOKUP(Tbl_Data345W[[#This Row],[Type d''activité]],list_activite!P:Q,2,FALSE),"")</f>
        <v># de personnes ayant bénéficié d’une assistance au loyer</v>
      </c>
      <c r="H171" s="191" t="s">
        <v>2040</v>
      </c>
      <c r="I171" s="189"/>
      <c r="J171" s="121"/>
      <c r="K171" s="189"/>
      <c r="L171" s="189"/>
      <c r="M171" s="192"/>
      <c r="N171" s="192"/>
      <c r="O171" s="193"/>
      <c r="P171" s="121"/>
      <c r="Q171" s="189" t="s">
        <v>2019</v>
      </c>
      <c r="R171" s="189" t="s">
        <v>2026</v>
      </c>
      <c r="S171" s="192" t="s">
        <v>2709</v>
      </c>
      <c r="T171" s="185">
        <v>100000</v>
      </c>
      <c r="U171" s="185" t="s">
        <v>2028</v>
      </c>
      <c r="V171" s="163"/>
      <c r="W171" s="234" t="s">
        <v>3007</v>
      </c>
      <c r="X171" s="189" t="s">
        <v>3008</v>
      </c>
      <c r="Y171" s="189" t="s">
        <v>2356</v>
      </c>
      <c r="Z171" s="189" t="s">
        <v>243</v>
      </c>
      <c r="AA171" s="189" t="s">
        <v>1418</v>
      </c>
      <c r="AB171" s="189"/>
      <c r="AC171" s="192"/>
      <c r="AD171" s="187"/>
      <c r="AE171" s="192"/>
      <c r="AF171" s="117" t="s">
        <v>2846</v>
      </c>
      <c r="AG171" s="157">
        <v>10</v>
      </c>
      <c r="AH171" s="196">
        <v>44</v>
      </c>
      <c r="AI171" s="196">
        <v>10</v>
      </c>
      <c r="AJ171" s="196">
        <v>16</v>
      </c>
      <c r="AK171" s="196">
        <v>8</v>
      </c>
      <c r="AL171" s="196">
        <v>10</v>
      </c>
      <c r="AM171" s="196"/>
      <c r="AN171" s="196"/>
      <c r="AO171" s="236"/>
      <c r="AP171" s="188" t="s">
        <v>3018</v>
      </c>
      <c r="AQ171" s="188"/>
    </row>
    <row r="172" spans="1:43" ht="15.75" customHeight="1" x14ac:dyDescent="0.35">
      <c r="A172" s="200">
        <v>46174</v>
      </c>
      <c r="B172" s="189" t="s">
        <v>2720</v>
      </c>
      <c r="C172" s="115"/>
      <c r="D172" s="181" t="s">
        <v>2708</v>
      </c>
      <c r="E172" s="115" t="s">
        <v>107</v>
      </c>
      <c r="F172" s="116" t="s">
        <v>2039</v>
      </c>
      <c r="G172" s="129" t="str">
        <f>IFERROR(VLOOKUP(Tbl_Data345W[[#This Row],[Type d''activité]],list_activite!P:Q,2,FALSE),"")</f>
        <v># de personnes ayant bénéficié d’une assistance au loyer</v>
      </c>
      <c r="H172" s="191" t="s">
        <v>2040</v>
      </c>
      <c r="I172" s="189"/>
      <c r="J172" s="121"/>
      <c r="K172" s="189"/>
      <c r="L172" s="189"/>
      <c r="M172" s="192"/>
      <c r="N172" s="192"/>
      <c r="O172" s="193"/>
      <c r="P172" s="121"/>
      <c r="Q172" s="189" t="s">
        <v>2019</v>
      </c>
      <c r="R172" s="189" t="s">
        <v>2026</v>
      </c>
      <c r="S172" s="192" t="s">
        <v>2709</v>
      </c>
      <c r="T172" s="185">
        <v>100000</v>
      </c>
      <c r="U172" s="185" t="s">
        <v>2028</v>
      </c>
      <c r="V172" s="163"/>
      <c r="W172" s="234" t="s">
        <v>3007</v>
      </c>
      <c r="X172" s="189" t="s">
        <v>3008</v>
      </c>
      <c r="Y172" s="189" t="s">
        <v>2356</v>
      </c>
      <c r="Z172" s="189" t="s">
        <v>243</v>
      </c>
      <c r="AA172" s="189" t="s">
        <v>1418</v>
      </c>
      <c r="AB172" s="189"/>
      <c r="AC172" s="192"/>
      <c r="AD172" s="187"/>
      <c r="AE172" s="192"/>
      <c r="AF172" s="117" t="s">
        <v>2846</v>
      </c>
      <c r="AG172" s="157">
        <v>17</v>
      </c>
      <c r="AH172" s="196">
        <v>56</v>
      </c>
      <c r="AI172" s="196">
        <v>17</v>
      </c>
      <c r="AJ172" s="196">
        <v>16</v>
      </c>
      <c r="AK172" s="196">
        <v>8</v>
      </c>
      <c r="AL172" s="196">
        <v>15</v>
      </c>
      <c r="AM172" s="196"/>
      <c r="AN172" s="196"/>
      <c r="AO172" s="236"/>
      <c r="AP172" s="188" t="s">
        <v>3019</v>
      </c>
      <c r="AQ172" s="188"/>
    </row>
    <row r="173" spans="1:43" ht="15.75" customHeight="1" x14ac:dyDescent="0.35">
      <c r="A173" s="200">
        <v>46174</v>
      </c>
      <c r="B173" s="189" t="s">
        <v>2720</v>
      </c>
      <c r="C173" s="115"/>
      <c r="D173" s="181" t="s">
        <v>2841</v>
      </c>
      <c r="E173" s="115" t="s">
        <v>107</v>
      </c>
      <c r="F173" s="116" t="s">
        <v>2039</v>
      </c>
      <c r="G173" s="129" t="str">
        <f>IFERROR(VLOOKUP(Tbl_Data345W[[#This Row],[Type d''activité]],list_activite!P:Q,2,FALSE),"")</f>
        <v># de personnes ayant bénéficié d’une assistance au loyer</v>
      </c>
      <c r="H173" s="191" t="s">
        <v>2040</v>
      </c>
      <c r="I173" s="189"/>
      <c r="J173" s="121"/>
      <c r="K173" s="189"/>
      <c r="L173" s="189"/>
      <c r="M173" s="192"/>
      <c r="N173" s="192"/>
      <c r="O173" s="193"/>
      <c r="P173" s="121"/>
      <c r="Q173" s="189" t="s">
        <v>2019</v>
      </c>
      <c r="R173" s="189" t="s">
        <v>2026</v>
      </c>
      <c r="S173" s="192" t="s">
        <v>2709</v>
      </c>
      <c r="T173" s="185">
        <v>100000</v>
      </c>
      <c r="U173" s="185" t="s">
        <v>2028</v>
      </c>
      <c r="V173" s="163"/>
      <c r="W173" s="234" t="s">
        <v>3007</v>
      </c>
      <c r="X173" s="189" t="s">
        <v>3008</v>
      </c>
      <c r="Y173" s="189" t="s">
        <v>2356</v>
      </c>
      <c r="Z173" s="189" t="s">
        <v>243</v>
      </c>
      <c r="AA173" s="189" t="s">
        <v>1418</v>
      </c>
      <c r="AB173" s="189"/>
      <c r="AC173" s="192"/>
      <c r="AD173" s="187"/>
      <c r="AE173" s="192"/>
      <c r="AF173" s="117" t="s">
        <v>2846</v>
      </c>
      <c r="AG173" s="157">
        <v>11</v>
      </c>
      <c r="AH173" s="196">
        <v>42</v>
      </c>
      <c r="AI173" s="196">
        <v>3</v>
      </c>
      <c r="AJ173" s="196">
        <v>15</v>
      </c>
      <c r="AK173" s="196">
        <v>10</v>
      </c>
      <c r="AL173" s="196">
        <v>14</v>
      </c>
      <c r="AM173" s="196"/>
      <c r="AN173" s="196"/>
      <c r="AO173" s="236"/>
      <c r="AP173" s="188" t="s">
        <v>3020</v>
      </c>
      <c r="AQ173" s="188"/>
    </row>
    <row r="174" spans="1:43" ht="15.75" customHeight="1" x14ac:dyDescent="0.35">
      <c r="A174" s="200">
        <v>46174</v>
      </c>
      <c r="B174" s="189" t="s">
        <v>2720</v>
      </c>
      <c r="C174" s="115"/>
      <c r="D174" s="181" t="s">
        <v>2841</v>
      </c>
      <c r="E174" s="115" t="s">
        <v>107</v>
      </c>
      <c r="F174" s="116" t="s">
        <v>2694</v>
      </c>
      <c r="G174" s="129" t="str">
        <f>IFERROR(VLOOKUP(Tbl_Data345W[[#This Row],[Type d''activité]],list_activite!P:Q,2,FALSE),"")</f>
        <v xml:space="preserve"># de personnes ayant bénéficié de l’amélioration des conditions de vie dans les sites </v>
      </c>
      <c r="H174" s="191" t="s">
        <v>2040</v>
      </c>
      <c r="I174" s="189"/>
      <c r="J174" s="121"/>
      <c r="K174" s="189"/>
      <c r="L174" s="189"/>
      <c r="M174" s="192">
        <v>0</v>
      </c>
      <c r="N174" s="192"/>
      <c r="O174" s="193" t="s">
        <v>3021</v>
      </c>
      <c r="P174" s="121"/>
      <c r="Q174" s="189"/>
      <c r="R174" s="189"/>
      <c r="S174" s="192"/>
      <c r="T174" s="185"/>
      <c r="U174" s="185"/>
      <c r="V174" s="163"/>
      <c r="W174" s="234"/>
      <c r="X174" s="189"/>
      <c r="Y174" s="189"/>
      <c r="Z174" s="189" t="s">
        <v>243</v>
      </c>
      <c r="AA174" s="189" t="s">
        <v>1418</v>
      </c>
      <c r="AB174" s="189" t="s">
        <v>1075</v>
      </c>
      <c r="AC174" s="192"/>
      <c r="AD174" s="187" t="s">
        <v>3022</v>
      </c>
      <c r="AE174" s="192"/>
      <c r="AF174" s="117" t="s">
        <v>2846</v>
      </c>
      <c r="AG174" s="157">
        <v>1575</v>
      </c>
      <c r="AH174" s="196">
        <v>6043</v>
      </c>
      <c r="AI174" s="196"/>
      <c r="AJ174" s="196"/>
      <c r="AK174" s="196"/>
      <c r="AL174" s="196"/>
      <c r="AM174" s="196"/>
      <c r="AN174" s="196"/>
      <c r="AO174" s="236"/>
      <c r="AP174" s="188" t="s">
        <v>3023</v>
      </c>
      <c r="AQ174" s="188"/>
    </row>
    <row r="175" spans="1:43" ht="15.75" customHeight="1" x14ac:dyDescent="0.35">
      <c r="A175" s="200">
        <v>46174</v>
      </c>
      <c r="B175" s="189" t="s">
        <v>2720</v>
      </c>
      <c r="C175" s="115"/>
      <c r="D175" s="181" t="s">
        <v>2841</v>
      </c>
      <c r="E175" s="115" t="s">
        <v>107</v>
      </c>
      <c r="F175" s="116" t="s">
        <v>2694</v>
      </c>
      <c r="G175" s="129" t="str">
        <f>IFERROR(VLOOKUP(Tbl_Data345W[[#This Row],[Type d''activité]],list_activite!P:Q,2,FALSE),"")</f>
        <v xml:space="preserve"># de personnes ayant bénéficié de l’amélioration des conditions de vie dans les sites </v>
      </c>
      <c r="H175" s="191" t="s">
        <v>2040</v>
      </c>
      <c r="I175" s="189"/>
      <c r="J175" s="121"/>
      <c r="K175" s="189"/>
      <c r="L175" s="189"/>
      <c r="M175" s="192">
        <v>0</v>
      </c>
      <c r="N175" s="192"/>
      <c r="O175" s="193">
        <v>2</v>
      </c>
      <c r="P175" s="121"/>
      <c r="Q175" s="189"/>
      <c r="R175" s="189"/>
      <c r="S175" s="192"/>
      <c r="T175" s="185"/>
      <c r="U175" s="185"/>
      <c r="V175" s="163"/>
      <c r="W175" s="234"/>
      <c r="X175" s="189"/>
      <c r="Y175" s="189"/>
      <c r="Z175" s="189" t="s">
        <v>243</v>
      </c>
      <c r="AA175" s="189" t="s">
        <v>1418</v>
      </c>
      <c r="AB175" s="189" t="s">
        <v>1075</v>
      </c>
      <c r="AC175" s="192"/>
      <c r="AD175" s="187" t="s">
        <v>3024</v>
      </c>
      <c r="AE175" s="192"/>
      <c r="AF175" s="117" t="s">
        <v>2846</v>
      </c>
      <c r="AG175" s="157">
        <v>559</v>
      </c>
      <c r="AH175" s="196">
        <v>2197</v>
      </c>
      <c r="AI175" s="196"/>
      <c r="AJ175" s="196"/>
      <c r="AK175" s="196"/>
      <c r="AL175" s="196"/>
      <c r="AM175" s="196"/>
      <c r="AN175" s="196"/>
      <c r="AO175" s="236"/>
      <c r="AP175" s="188" t="s">
        <v>3025</v>
      </c>
      <c r="AQ175" s="188"/>
    </row>
    <row r="176" spans="1:43" ht="15.75" customHeight="1" x14ac:dyDescent="0.35">
      <c r="A176" s="200">
        <v>46174</v>
      </c>
      <c r="B176" s="189" t="s">
        <v>2720</v>
      </c>
      <c r="C176" s="115"/>
      <c r="D176" s="181" t="s">
        <v>2841</v>
      </c>
      <c r="E176" s="115" t="s">
        <v>107</v>
      </c>
      <c r="F176" s="116" t="s">
        <v>2694</v>
      </c>
      <c r="G176" s="129" t="str">
        <f>IFERROR(VLOOKUP(Tbl_Data345W[[#This Row],[Type d''activité]],list_activite!P:Q,2,FALSE),"")</f>
        <v xml:space="preserve"># de personnes ayant bénéficié de l’amélioration des conditions de vie dans les sites </v>
      </c>
      <c r="H176" s="191" t="s">
        <v>2040</v>
      </c>
      <c r="I176" s="189"/>
      <c r="J176" s="121"/>
      <c r="K176" s="189"/>
      <c r="L176" s="189"/>
      <c r="M176" s="192"/>
      <c r="N176" s="192"/>
      <c r="O176" s="193">
        <v>5</v>
      </c>
      <c r="P176" s="121"/>
      <c r="Q176" s="189"/>
      <c r="R176" s="189"/>
      <c r="S176" s="192"/>
      <c r="T176" s="185"/>
      <c r="U176" s="185"/>
      <c r="V176" s="163"/>
      <c r="W176" s="234"/>
      <c r="X176" s="189"/>
      <c r="Y176" s="189"/>
      <c r="Z176" s="189" t="s">
        <v>243</v>
      </c>
      <c r="AA176" s="189" t="s">
        <v>1418</v>
      </c>
      <c r="AB176" s="189" t="s">
        <v>1075</v>
      </c>
      <c r="AC176" s="192"/>
      <c r="AD176" s="187" t="s">
        <v>1433</v>
      </c>
      <c r="AE176" s="192"/>
      <c r="AF176" s="117" t="s">
        <v>2846</v>
      </c>
      <c r="AG176" s="157">
        <v>759</v>
      </c>
      <c r="AH176" s="196">
        <v>3041</v>
      </c>
      <c r="AI176" s="196"/>
      <c r="AJ176" s="196"/>
      <c r="AK176" s="196"/>
      <c r="AL176" s="196"/>
      <c r="AM176" s="196"/>
      <c r="AN176" s="196"/>
      <c r="AO176" s="236"/>
      <c r="AP176" s="188" t="s">
        <v>3026</v>
      </c>
      <c r="AQ176" s="188"/>
    </row>
    <row r="177" spans="1:43" ht="15.75" customHeight="1" x14ac:dyDescent="0.35">
      <c r="A177" s="200">
        <v>46174</v>
      </c>
      <c r="B177" s="189" t="s">
        <v>2720</v>
      </c>
      <c r="C177" s="115"/>
      <c r="D177" s="181" t="s">
        <v>2841</v>
      </c>
      <c r="E177" s="115" t="s">
        <v>107</v>
      </c>
      <c r="F177" s="116" t="s">
        <v>2694</v>
      </c>
      <c r="G177" s="129" t="str">
        <f>IFERROR(VLOOKUP(Tbl_Data345W[[#This Row],[Type d''activité]],list_activite!P:Q,2,FALSE),"")</f>
        <v xml:space="preserve"># de personnes ayant bénéficié de l’amélioration des conditions de vie dans les sites </v>
      </c>
      <c r="H177" s="191" t="s">
        <v>2040</v>
      </c>
      <c r="I177" s="189"/>
      <c r="J177" s="121"/>
      <c r="K177" s="189"/>
      <c r="L177" s="189"/>
      <c r="M177" s="192"/>
      <c r="N177" s="192"/>
      <c r="O177" s="193" t="s">
        <v>3027</v>
      </c>
      <c r="P177" s="121"/>
      <c r="Q177" s="189"/>
      <c r="R177" s="189"/>
      <c r="S177" s="192"/>
      <c r="T177" s="185"/>
      <c r="U177" s="185"/>
      <c r="V177" s="163"/>
      <c r="W177" s="234"/>
      <c r="X177" s="189"/>
      <c r="Y177" s="189"/>
      <c r="Z177" s="189"/>
      <c r="AA177" s="189"/>
      <c r="AB177" s="189"/>
      <c r="AC177" s="192"/>
      <c r="AD177" s="187" t="s">
        <v>2469</v>
      </c>
      <c r="AE177" s="192"/>
      <c r="AF177" s="117" t="s">
        <v>2846</v>
      </c>
      <c r="AG177" s="157">
        <v>680</v>
      </c>
      <c r="AH177" s="196">
        <v>2647</v>
      </c>
      <c r="AI177" s="196"/>
      <c r="AJ177" s="196"/>
      <c r="AK177" s="196"/>
      <c r="AL177" s="196"/>
      <c r="AM177" s="196"/>
      <c r="AN177" s="196"/>
      <c r="AO177" s="236"/>
      <c r="AP177" s="188" t="s">
        <v>3028</v>
      </c>
      <c r="AQ177" s="188"/>
    </row>
    <row r="178" spans="1:43" ht="15.75" customHeight="1" x14ac:dyDescent="0.35">
      <c r="A178" s="200">
        <v>46174</v>
      </c>
      <c r="B178" s="189" t="s">
        <v>2720</v>
      </c>
      <c r="C178" s="115"/>
      <c r="D178" s="181" t="s">
        <v>2841</v>
      </c>
      <c r="E178" s="115" t="s">
        <v>107</v>
      </c>
      <c r="F178" s="116" t="s">
        <v>2694</v>
      </c>
      <c r="G178" s="129" t="str">
        <f>IFERROR(VLOOKUP(Tbl_Data345W[[#This Row],[Type d''activité]],list_activite!P:Q,2,FALSE),"")</f>
        <v xml:space="preserve"># de personnes ayant bénéficié de l’amélioration des conditions de vie dans les sites </v>
      </c>
      <c r="H178" s="191" t="s">
        <v>2040</v>
      </c>
      <c r="I178" s="189"/>
      <c r="J178" s="121"/>
      <c r="K178" s="189"/>
      <c r="L178" s="189"/>
      <c r="M178" s="192"/>
      <c r="N178" s="192"/>
      <c r="O178" s="193" t="s">
        <v>3027</v>
      </c>
      <c r="P178" s="121"/>
      <c r="Q178" s="189"/>
      <c r="R178" s="189"/>
      <c r="S178" s="192"/>
      <c r="T178" s="185"/>
      <c r="U178" s="185"/>
      <c r="V178" s="163"/>
      <c r="W178" s="234"/>
      <c r="X178" s="189"/>
      <c r="Y178" s="189"/>
      <c r="Z178" s="189" t="s">
        <v>243</v>
      </c>
      <c r="AA178" s="189" t="s">
        <v>653</v>
      </c>
      <c r="AB178" s="189" t="s">
        <v>857</v>
      </c>
      <c r="AC178" s="192"/>
      <c r="AD178" s="187" t="s">
        <v>3029</v>
      </c>
      <c r="AE178" s="192"/>
      <c r="AF178" s="117" t="s">
        <v>2846</v>
      </c>
      <c r="AG178" s="157">
        <v>833</v>
      </c>
      <c r="AH178" s="196">
        <v>3069</v>
      </c>
      <c r="AI178" s="196"/>
      <c r="AJ178" s="196"/>
      <c r="AK178" s="196"/>
      <c r="AL178" s="196"/>
      <c r="AM178" s="196"/>
      <c r="AN178" s="196"/>
      <c r="AO178" s="236"/>
      <c r="AP178" s="188" t="s">
        <v>3028</v>
      </c>
      <c r="AQ178" s="188"/>
    </row>
    <row r="179" spans="1:43" ht="15.75" customHeight="1" x14ac:dyDescent="0.35">
      <c r="A179" s="200">
        <v>46174</v>
      </c>
      <c r="B179" s="189" t="s">
        <v>2720</v>
      </c>
      <c r="C179" s="115"/>
      <c r="D179" s="181" t="s">
        <v>2841</v>
      </c>
      <c r="E179" s="115" t="s">
        <v>107</v>
      </c>
      <c r="F179" s="116" t="s">
        <v>2694</v>
      </c>
      <c r="G179" s="129" t="str">
        <f>IFERROR(VLOOKUP(Tbl_Data345W[[#This Row],[Type d''activité]],list_activite!P:Q,2,FALSE),"")</f>
        <v xml:space="preserve"># de personnes ayant bénéficié de l’amélioration des conditions de vie dans les sites </v>
      </c>
      <c r="H179" s="191" t="s">
        <v>2040</v>
      </c>
      <c r="I179" s="189"/>
      <c r="J179" s="121"/>
      <c r="K179" s="189"/>
      <c r="L179" s="189"/>
      <c r="M179" s="192"/>
      <c r="N179" s="192"/>
      <c r="O179" s="193" t="s">
        <v>3027</v>
      </c>
      <c r="P179" s="121"/>
      <c r="Q179" s="189"/>
      <c r="R179" s="189"/>
      <c r="S179" s="192"/>
      <c r="T179" s="185"/>
      <c r="U179" s="185"/>
      <c r="V179" s="163"/>
      <c r="W179" s="234"/>
      <c r="X179" s="189"/>
      <c r="Y179" s="189"/>
      <c r="Z179" s="189" t="s">
        <v>243</v>
      </c>
      <c r="AA179" s="189" t="s">
        <v>653</v>
      </c>
      <c r="AB179" s="189" t="s">
        <v>857</v>
      </c>
      <c r="AC179" s="192"/>
      <c r="AD179" s="187"/>
      <c r="AE179" s="192"/>
      <c r="AF179" s="117" t="s">
        <v>2846</v>
      </c>
      <c r="AG179" s="157"/>
      <c r="AH179" s="196"/>
      <c r="AI179" s="196"/>
      <c r="AJ179" s="196"/>
      <c r="AK179" s="196"/>
      <c r="AL179" s="196"/>
      <c r="AM179" s="196"/>
      <c r="AN179" s="196"/>
      <c r="AO179" s="236"/>
      <c r="AP179" s="188"/>
      <c r="AQ179" s="188"/>
    </row>
    <row r="180" spans="1:43" ht="15.75" customHeight="1" x14ac:dyDescent="0.35">
      <c r="A180" s="200">
        <v>46113</v>
      </c>
      <c r="B180" s="189" t="s">
        <v>2720</v>
      </c>
      <c r="C180" s="115"/>
      <c r="D180" s="181" t="s">
        <v>2826</v>
      </c>
      <c r="E180" s="115" t="s">
        <v>123</v>
      </c>
      <c r="F180" s="116" t="s">
        <v>2697</v>
      </c>
      <c r="G180" s="129" t="str">
        <f>IFERROR(VLOOKUP(Tbl_Data345W[[#This Row],[Type d''activité]],list_activite!P:Q,2,FALSE),"")</f>
        <v xml:space="preserve"># de personnes ayant bénéficié d’une assistance (construction ou réhabilitation) en abris </v>
      </c>
      <c r="H180" s="191" t="s">
        <v>2040</v>
      </c>
      <c r="I180" s="189" t="s">
        <v>3030</v>
      </c>
      <c r="J180" s="121"/>
      <c r="K180" s="189"/>
      <c r="L180" s="189"/>
      <c r="M180" s="192"/>
      <c r="N180" s="192"/>
      <c r="O180" s="193"/>
      <c r="P180" s="121"/>
      <c r="Q180" s="189"/>
      <c r="R180" s="189"/>
      <c r="S180" s="192"/>
      <c r="T180" s="185"/>
      <c r="U180" s="185"/>
      <c r="V180" s="163"/>
      <c r="W180" s="234" t="s">
        <v>3031</v>
      </c>
      <c r="X180" s="189" t="s">
        <v>3032</v>
      </c>
      <c r="Y180" s="189" t="s">
        <v>2356</v>
      </c>
      <c r="Z180" s="189" t="s">
        <v>172</v>
      </c>
      <c r="AA180" s="189" t="s">
        <v>202</v>
      </c>
      <c r="AB180" s="189"/>
      <c r="AC180" s="192"/>
      <c r="AD180" s="187"/>
      <c r="AE180" s="192"/>
      <c r="AF180" s="117" t="s">
        <v>2846</v>
      </c>
      <c r="AG180" s="157">
        <v>199</v>
      </c>
      <c r="AH180" s="196">
        <v>697</v>
      </c>
      <c r="AI180" s="196"/>
      <c r="AJ180" s="196"/>
      <c r="AK180" s="196"/>
      <c r="AL180" s="196"/>
      <c r="AM180" s="196"/>
      <c r="AN180" s="196"/>
      <c r="AO180" s="236"/>
      <c r="AP180" s="188" t="s">
        <v>3033</v>
      </c>
      <c r="AQ180" s="188"/>
    </row>
    <row r="181" spans="1:43" ht="15.75" customHeight="1" x14ac:dyDescent="0.35">
      <c r="A181" s="200">
        <v>46113</v>
      </c>
      <c r="B181" s="189" t="s">
        <v>2720</v>
      </c>
      <c r="C181" s="115"/>
      <c r="D181" s="181" t="s">
        <v>2826</v>
      </c>
      <c r="E181" s="115" t="s">
        <v>123</v>
      </c>
      <c r="F181" s="116" t="s">
        <v>2697</v>
      </c>
      <c r="G181" s="129" t="str">
        <f>IFERROR(VLOOKUP(Tbl_Data345W[[#This Row],[Type d''activité]],list_activite!P:Q,2,FALSE),"")</f>
        <v xml:space="preserve"># de personnes ayant bénéficié d’une assistance (construction ou réhabilitation) en abris </v>
      </c>
      <c r="H181" s="191" t="s">
        <v>2040</v>
      </c>
      <c r="I181" s="189" t="s">
        <v>3030</v>
      </c>
      <c r="J181" s="121"/>
      <c r="K181" s="189"/>
      <c r="L181" s="189"/>
      <c r="M181" s="192"/>
      <c r="N181" s="192"/>
      <c r="O181" s="193"/>
      <c r="P181" s="121"/>
      <c r="Q181" s="189"/>
      <c r="R181" s="189"/>
      <c r="S181" s="192"/>
      <c r="T181" s="185"/>
      <c r="U181" s="185"/>
      <c r="V181" s="163"/>
      <c r="W181" s="234" t="s">
        <v>3031</v>
      </c>
      <c r="X181" s="189" t="s">
        <v>3032</v>
      </c>
      <c r="Y181" s="189" t="s">
        <v>2356</v>
      </c>
      <c r="Z181" s="189" t="s">
        <v>172</v>
      </c>
      <c r="AA181" s="189" t="s">
        <v>195</v>
      </c>
      <c r="AB181" s="189"/>
      <c r="AC181" s="192"/>
      <c r="AD181" s="187"/>
      <c r="AE181" s="192"/>
      <c r="AF181" s="117" t="s">
        <v>2846</v>
      </c>
      <c r="AG181" s="157">
        <v>58</v>
      </c>
      <c r="AH181" s="196">
        <v>203</v>
      </c>
      <c r="AI181" s="196"/>
      <c r="AJ181" s="196"/>
      <c r="AK181" s="196"/>
      <c r="AL181" s="196"/>
      <c r="AM181" s="196"/>
      <c r="AN181" s="196"/>
      <c r="AO181" s="236"/>
      <c r="AP181" s="188" t="s">
        <v>3033</v>
      </c>
      <c r="AQ181" s="188"/>
    </row>
    <row r="182" spans="1:43" ht="15.75" customHeight="1" x14ac:dyDescent="0.35">
      <c r="A182" s="200">
        <v>46113</v>
      </c>
      <c r="B182" s="189" t="s">
        <v>2720</v>
      </c>
      <c r="C182" s="115"/>
      <c r="D182" s="181" t="s">
        <v>2826</v>
      </c>
      <c r="E182" s="115" t="s">
        <v>123</v>
      </c>
      <c r="F182" s="116" t="s">
        <v>2697</v>
      </c>
      <c r="G182" s="129" t="str">
        <f>IFERROR(VLOOKUP(Tbl_Data345W[[#This Row],[Type d''activité]],list_activite!P:Q,2,FALSE),"")</f>
        <v xml:space="preserve"># de personnes ayant bénéficié d’une assistance (construction ou réhabilitation) en abris </v>
      </c>
      <c r="H182" s="191" t="s">
        <v>2040</v>
      </c>
      <c r="I182" s="189" t="s">
        <v>3030</v>
      </c>
      <c r="J182" s="121"/>
      <c r="K182" s="189"/>
      <c r="L182" s="189"/>
      <c r="M182" s="192"/>
      <c r="N182" s="192"/>
      <c r="O182" s="193"/>
      <c r="P182" s="121"/>
      <c r="Q182" s="189"/>
      <c r="R182" s="189"/>
      <c r="S182" s="192"/>
      <c r="T182" s="185"/>
      <c r="U182" s="185"/>
      <c r="V182" s="163"/>
      <c r="W182" s="234" t="s">
        <v>3031</v>
      </c>
      <c r="X182" s="189" t="s">
        <v>3032</v>
      </c>
      <c r="Y182" s="189" t="s">
        <v>2356</v>
      </c>
      <c r="Z182" s="189" t="s">
        <v>172</v>
      </c>
      <c r="AA182" s="189" t="s">
        <v>266</v>
      </c>
      <c r="AB182" s="189"/>
      <c r="AC182" s="192"/>
      <c r="AD182" s="187"/>
      <c r="AE182" s="192"/>
      <c r="AF182" s="117" t="s">
        <v>2846</v>
      </c>
      <c r="AG182" s="157">
        <v>143</v>
      </c>
      <c r="AH182" s="196">
        <v>501</v>
      </c>
      <c r="AI182" s="196"/>
      <c r="AJ182" s="196"/>
      <c r="AK182" s="196"/>
      <c r="AL182" s="196"/>
      <c r="AM182" s="196"/>
      <c r="AN182" s="196"/>
      <c r="AO182" s="236"/>
      <c r="AP182" s="188" t="s">
        <v>3033</v>
      </c>
      <c r="AQ182" s="188"/>
    </row>
    <row r="183" spans="1:43" ht="15.75" customHeight="1" x14ac:dyDescent="0.35">
      <c r="A183" s="200">
        <v>46113</v>
      </c>
      <c r="B183" s="189" t="s">
        <v>2720</v>
      </c>
      <c r="C183" s="115"/>
      <c r="D183" s="181" t="s">
        <v>2826</v>
      </c>
      <c r="E183" s="115" t="s">
        <v>123</v>
      </c>
      <c r="F183" s="116" t="s">
        <v>2697</v>
      </c>
      <c r="G183" s="129" t="str">
        <f>IFERROR(VLOOKUP(Tbl_Data345W[[#This Row],[Type d''activité]],list_activite!P:Q,2,FALSE),"")</f>
        <v xml:space="preserve"># de personnes ayant bénéficié d’une assistance (construction ou réhabilitation) en abris </v>
      </c>
      <c r="H183" s="191" t="s">
        <v>2040</v>
      </c>
      <c r="I183" s="189"/>
      <c r="J183" s="121"/>
      <c r="K183" s="189"/>
      <c r="L183" s="189"/>
      <c r="M183" s="192" t="s">
        <v>3034</v>
      </c>
      <c r="N183" s="192"/>
      <c r="O183" s="193"/>
      <c r="P183" s="121"/>
      <c r="Q183" s="189"/>
      <c r="R183" s="189"/>
      <c r="S183" s="192"/>
      <c r="T183" s="185"/>
      <c r="U183" s="185"/>
      <c r="V183" s="163"/>
      <c r="W183" s="234" t="s">
        <v>3035</v>
      </c>
      <c r="X183" s="189" t="s">
        <v>3036</v>
      </c>
      <c r="Y183" s="189" t="s">
        <v>2356</v>
      </c>
      <c r="Z183" s="189" t="s">
        <v>172</v>
      </c>
      <c r="AA183" s="189"/>
      <c r="AB183" s="189"/>
      <c r="AC183" s="192"/>
      <c r="AD183" s="187"/>
      <c r="AE183" s="192"/>
      <c r="AF183" s="117" t="s">
        <v>2846</v>
      </c>
      <c r="AG183" s="157"/>
      <c r="AH183" s="196"/>
      <c r="AI183" s="196"/>
      <c r="AJ183" s="196"/>
      <c r="AK183" s="196"/>
      <c r="AL183" s="196"/>
      <c r="AM183" s="196"/>
      <c r="AN183" s="196"/>
      <c r="AO183" s="236"/>
      <c r="AP183" s="188" t="s">
        <v>3037</v>
      </c>
      <c r="AQ183" s="188"/>
    </row>
    <row r="184" spans="1:43" ht="15.75" customHeight="1" x14ac:dyDescent="0.35">
      <c r="A184" s="200">
        <v>46113</v>
      </c>
      <c r="B184" s="189" t="s">
        <v>2720</v>
      </c>
      <c r="C184" s="115"/>
      <c r="D184" s="181" t="s">
        <v>2826</v>
      </c>
      <c r="E184" s="115" t="s">
        <v>131</v>
      </c>
      <c r="F184" s="116" t="s">
        <v>2698</v>
      </c>
      <c r="G184" s="129" t="str">
        <f>IFERROR(VLOOKUP(Tbl_Data345W[[#This Row],[Type d''activité]],list_activite!P:Q,2,FALSE),"")</f>
        <v xml:space="preserve"># de personnes formées en technique de construction durable/ résiliente </v>
      </c>
      <c r="H184" s="191" t="s">
        <v>2040</v>
      </c>
      <c r="I184" s="189"/>
      <c r="J184" s="121"/>
      <c r="K184" s="189"/>
      <c r="L184" s="189"/>
      <c r="M184" s="192"/>
      <c r="N184" s="192"/>
      <c r="O184" s="193"/>
      <c r="P184" s="121"/>
      <c r="Q184" s="189"/>
      <c r="R184" s="189"/>
      <c r="S184" s="192"/>
      <c r="T184" s="185"/>
      <c r="U184" s="185"/>
      <c r="V184" s="163"/>
      <c r="W184" s="234" t="s">
        <v>3031</v>
      </c>
      <c r="X184" s="189" t="s">
        <v>3038</v>
      </c>
      <c r="Y184" s="189" t="s">
        <v>2356</v>
      </c>
      <c r="Z184" s="189" t="s">
        <v>172</v>
      </c>
      <c r="AA184" s="189" t="s">
        <v>202</v>
      </c>
      <c r="AB184" s="189"/>
      <c r="AC184" s="192"/>
      <c r="AD184" s="187"/>
      <c r="AE184" s="192"/>
      <c r="AF184" s="117" t="s">
        <v>2846</v>
      </c>
      <c r="AG184" s="157">
        <v>27</v>
      </c>
      <c r="AH184" s="196">
        <v>27</v>
      </c>
      <c r="AI184" s="196"/>
      <c r="AJ184" s="196"/>
      <c r="AK184" s="196"/>
      <c r="AL184" s="196"/>
      <c r="AM184" s="196"/>
      <c r="AN184" s="196"/>
      <c r="AO184" s="236"/>
      <c r="AP184" s="188" t="s">
        <v>3039</v>
      </c>
      <c r="AQ184" s="188"/>
    </row>
    <row r="185" spans="1:43" ht="15.75" customHeight="1" x14ac:dyDescent="0.35">
      <c r="A185" s="200">
        <v>46113</v>
      </c>
      <c r="B185" s="189" t="s">
        <v>2720</v>
      </c>
      <c r="C185" s="115"/>
      <c r="D185" s="181" t="s">
        <v>2826</v>
      </c>
      <c r="E185" s="115" t="s">
        <v>131</v>
      </c>
      <c r="F185" s="116" t="s">
        <v>2698</v>
      </c>
      <c r="G185" s="129" t="str">
        <f>IFERROR(VLOOKUP(Tbl_Data345W[[#This Row],[Type d''activité]],list_activite!P:Q,2,FALSE),"")</f>
        <v xml:space="preserve"># de personnes formées en technique de construction durable/ résiliente </v>
      </c>
      <c r="H185" s="191" t="s">
        <v>2040</v>
      </c>
      <c r="I185" s="189"/>
      <c r="J185" s="121"/>
      <c r="K185" s="189"/>
      <c r="L185" s="189"/>
      <c r="M185" s="192"/>
      <c r="N185" s="192"/>
      <c r="O185" s="193"/>
      <c r="P185" s="121"/>
      <c r="Q185" s="189"/>
      <c r="R185" s="189"/>
      <c r="S185" s="192"/>
      <c r="T185" s="185"/>
      <c r="U185" s="185"/>
      <c r="V185" s="163"/>
      <c r="W185" s="234" t="s">
        <v>3031</v>
      </c>
      <c r="X185" s="189" t="s">
        <v>3038</v>
      </c>
      <c r="Y185" s="189" t="s">
        <v>2356</v>
      </c>
      <c r="Z185" s="189" t="s">
        <v>172</v>
      </c>
      <c r="AA185" s="189" t="s">
        <v>195</v>
      </c>
      <c r="AB185" s="189"/>
      <c r="AC185" s="192"/>
      <c r="AD185" s="187"/>
      <c r="AE185" s="192"/>
      <c r="AF185" s="117" t="s">
        <v>2846</v>
      </c>
      <c r="AG185" s="157">
        <v>21</v>
      </c>
      <c r="AH185" s="196">
        <v>21</v>
      </c>
      <c r="AI185" s="196"/>
      <c r="AJ185" s="196"/>
      <c r="AK185" s="196"/>
      <c r="AL185" s="196"/>
      <c r="AM185" s="196"/>
      <c r="AN185" s="196"/>
      <c r="AO185" s="236"/>
      <c r="AP185" s="188" t="s">
        <v>3039</v>
      </c>
      <c r="AQ185" s="188"/>
    </row>
    <row r="186" spans="1:43" ht="15.75" customHeight="1" x14ac:dyDescent="0.35">
      <c r="A186" s="200">
        <v>46113</v>
      </c>
      <c r="B186" s="189" t="s">
        <v>2720</v>
      </c>
      <c r="C186" s="148"/>
      <c r="D186" s="181" t="s">
        <v>2826</v>
      </c>
      <c r="E186" s="148" t="s">
        <v>131</v>
      </c>
      <c r="F186" s="116" t="s">
        <v>2698</v>
      </c>
      <c r="G186" s="129" t="str">
        <f>IFERROR(VLOOKUP(Tbl_Data345W[[#This Row],[Type d''activité]],list_activite!P:Q,2,FALSE),"")</f>
        <v xml:space="preserve"># de personnes formées en technique de construction durable/ résiliente </v>
      </c>
      <c r="H186" s="191" t="s">
        <v>2040</v>
      </c>
      <c r="I186" s="189"/>
      <c r="J186" s="198"/>
      <c r="K186" s="189"/>
      <c r="L186" s="189"/>
      <c r="M186" s="192"/>
      <c r="N186" s="192"/>
      <c r="O186" s="193"/>
      <c r="P186" s="198"/>
      <c r="Q186" s="189"/>
      <c r="R186" s="189"/>
      <c r="S186" s="192"/>
      <c r="T186" s="185"/>
      <c r="U186" s="185"/>
      <c r="V186" s="163"/>
      <c r="W186" s="234" t="s">
        <v>3031</v>
      </c>
      <c r="X186" s="189" t="s">
        <v>3038</v>
      </c>
      <c r="Y186" s="189" t="s">
        <v>2356</v>
      </c>
      <c r="Z186" s="189" t="s">
        <v>172</v>
      </c>
      <c r="AA186" s="189" t="s">
        <v>266</v>
      </c>
      <c r="AB186" s="189"/>
      <c r="AC186" s="192"/>
      <c r="AD186" s="187"/>
      <c r="AE186" s="192"/>
      <c r="AF186" s="117" t="s">
        <v>2846</v>
      </c>
      <c r="AG186" s="235">
        <v>12</v>
      </c>
      <c r="AH186" s="196">
        <v>12</v>
      </c>
      <c r="AI186" s="196"/>
      <c r="AJ186" s="196"/>
      <c r="AK186" s="196"/>
      <c r="AL186" s="196"/>
      <c r="AM186" s="196"/>
      <c r="AN186" s="196"/>
      <c r="AO186" s="236"/>
      <c r="AP186" s="188" t="s">
        <v>3039</v>
      </c>
      <c r="AQ186" s="188"/>
    </row>
    <row r="187" spans="1:43" ht="15.75" hidden="1" customHeight="1" x14ac:dyDescent="0.35">
      <c r="A187" s="200">
        <v>46174</v>
      </c>
      <c r="B187" s="189" t="s">
        <v>2339</v>
      </c>
      <c r="C187" s="115" t="s">
        <v>2276</v>
      </c>
      <c r="D187" s="181"/>
      <c r="E187" s="115" t="s">
        <v>107</v>
      </c>
      <c r="F187" s="116" t="s">
        <v>2688</v>
      </c>
      <c r="G187" s="129" t="str">
        <f>IFERROR(VLOOKUP(Tbl_Data345W[[#This Row],[Type d''activité]],list_activite!P:Q,2,FALSE),"")</f>
        <v>Nombre de personnes ayant bénéficié de kits d'abris d'urgences</v>
      </c>
      <c r="H187" s="191" t="s">
        <v>2040</v>
      </c>
      <c r="I187" s="189"/>
      <c r="J187" s="121">
        <v>523</v>
      </c>
      <c r="K187" s="189"/>
      <c r="L187" s="189"/>
      <c r="M187" s="192"/>
      <c r="N187" s="192"/>
      <c r="O187" s="193"/>
      <c r="P187" s="121"/>
      <c r="Q187" s="189"/>
      <c r="R187" s="189"/>
      <c r="S187" s="192"/>
      <c r="T187" s="185"/>
      <c r="U187" s="185"/>
      <c r="V187" s="163"/>
      <c r="W187" s="234">
        <v>46148</v>
      </c>
      <c r="X187" s="189">
        <v>46209</v>
      </c>
      <c r="Y187" s="189" t="s">
        <v>2909</v>
      </c>
      <c r="Z187" s="189" t="s">
        <v>243</v>
      </c>
      <c r="AA187" s="189" t="s">
        <v>1342</v>
      </c>
      <c r="AB187" s="189"/>
      <c r="AC187" s="192"/>
      <c r="AD187" s="187" t="s">
        <v>3040</v>
      </c>
      <c r="AE187" s="192"/>
      <c r="AF187" s="117" t="s">
        <v>2846</v>
      </c>
      <c r="AG187" s="196">
        <v>523</v>
      </c>
      <c r="AH187" s="196">
        <v>2088</v>
      </c>
      <c r="AI187" s="196">
        <v>389</v>
      </c>
      <c r="AJ187" s="196">
        <v>812</v>
      </c>
      <c r="AK187" s="196">
        <v>356</v>
      </c>
      <c r="AL187" s="196">
        <v>487</v>
      </c>
      <c r="AM187" s="196">
        <v>24</v>
      </c>
      <c r="AN187" s="196">
        <v>20</v>
      </c>
      <c r="AO187" s="189"/>
      <c r="AP187" s="188"/>
    </row>
    <row r="188" spans="1:43" ht="15.75" hidden="1" customHeight="1" x14ac:dyDescent="0.35">
      <c r="A188" s="200">
        <v>46174</v>
      </c>
      <c r="B188" s="189" t="s">
        <v>2339</v>
      </c>
      <c r="C188" s="115" t="s">
        <v>2276</v>
      </c>
      <c r="D188" s="181"/>
      <c r="E188" s="115" t="s">
        <v>107</v>
      </c>
      <c r="F188" s="116" t="s">
        <v>2690</v>
      </c>
      <c r="G188" s="129" t="str">
        <f>IFERROR(VLOOKUP(Tbl_Data345W[[#This Row],[Type d''activité]],list_activite!P:Q,2,FALSE),"")</f>
        <v xml:space="preserve">Nombre de personnes ayant bénéficié d’une assistance en biens non alimentaires </v>
      </c>
      <c r="H188" s="191" t="s">
        <v>2040</v>
      </c>
      <c r="I188" s="189"/>
      <c r="J188" s="121">
        <v>523</v>
      </c>
      <c r="K188" s="189"/>
      <c r="L188" s="189"/>
      <c r="M188" s="192"/>
      <c r="N188" s="192"/>
      <c r="O188" s="193"/>
      <c r="P188" s="121"/>
      <c r="Q188" s="189"/>
      <c r="R188" s="189"/>
      <c r="S188" s="192"/>
      <c r="T188" s="185"/>
      <c r="U188" s="185"/>
      <c r="V188" s="163"/>
      <c r="W188" s="234">
        <v>46148</v>
      </c>
      <c r="X188" s="189">
        <v>46209</v>
      </c>
      <c r="Y188" s="189" t="s">
        <v>2909</v>
      </c>
      <c r="Z188" s="189" t="s">
        <v>243</v>
      </c>
      <c r="AA188" s="189" t="s">
        <v>1342</v>
      </c>
      <c r="AB188" s="189"/>
      <c r="AC188" s="192"/>
      <c r="AD188" s="187" t="s">
        <v>3040</v>
      </c>
      <c r="AE188" s="192"/>
      <c r="AF188" s="117" t="s">
        <v>2846</v>
      </c>
      <c r="AG188" s="196">
        <v>523</v>
      </c>
      <c r="AH188" s="196">
        <v>2088</v>
      </c>
      <c r="AI188" s="196">
        <v>389</v>
      </c>
      <c r="AJ188" s="196">
        <v>812</v>
      </c>
      <c r="AK188" s="196">
        <v>356</v>
      </c>
      <c r="AL188" s="196">
        <v>487</v>
      </c>
      <c r="AM188" s="196">
        <v>24</v>
      </c>
      <c r="AN188" s="196">
        <v>20</v>
      </c>
      <c r="AO188" s="189"/>
      <c r="AP188" s="188"/>
    </row>
    <row r="189" spans="1:43" ht="15.75" hidden="1" customHeight="1" x14ac:dyDescent="0.35">
      <c r="A189" s="200">
        <v>46174</v>
      </c>
      <c r="B189" s="189" t="s">
        <v>2339</v>
      </c>
      <c r="C189" s="115" t="s">
        <v>2276</v>
      </c>
      <c r="D189" s="181"/>
      <c r="E189" s="115" t="s">
        <v>107</v>
      </c>
      <c r="F189" s="116" t="s">
        <v>2688</v>
      </c>
      <c r="G189" s="129" t="str">
        <f>IFERROR(VLOOKUP(Tbl_Data345W[[#This Row],[Type d''activité]],list_activite!P:Q,2,FALSE),"")</f>
        <v>Nombre de personnes ayant bénéficié de kits d'abris d'urgences</v>
      </c>
      <c r="H189" s="191" t="s">
        <v>2040</v>
      </c>
      <c r="I189" s="189"/>
      <c r="J189" s="121">
        <v>770</v>
      </c>
      <c r="K189" s="189"/>
      <c r="L189" s="189"/>
      <c r="M189" s="192"/>
      <c r="N189" s="192"/>
      <c r="O189" s="193"/>
      <c r="P189" s="121"/>
      <c r="Q189" s="189"/>
      <c r="R189" s="189"/>
      <c r="S189" s="192"/>
      <c r="T189" s="185"/>
      <c r="U189" s="185"/>
      <c r="V189" s="163"/>
      <c r="W189" s="234">
        <v>46362</v>
      </c>
      <c r="X189" s="189" t="s">
        <v>3041</v>
      </c>
      <c r="Y189" s="189" t="s">
        <v>2909</v>
      </c>
      <c r="Z189" s="189" t="s">
        <v>243</v>
      </c>
      <c r="AA189" s="189" t="s">
        <v>1418</v>
      </c>
      <c r="AB189" s="189"/>
      <c r="AC189" s="192"/>
      <c r="AD189" s="187" t="s">
        <v>3042</v>
      </c>
      <c r="AE189" s="192"/>
      <c r="AF189" s="117" t="s">
        <v>2846</v>
      </c>
      <c r="AG189" s="196">
        <v>770</v>
      </c>
      <c r="AH189" s="196">
        <v>2723</v>
      </c>
      <c r="AI189" s="196">
        <v>789</v>
      </c>
      <c r="AJ189" s="196">
        <v>1089</v>
      </c>
      <c r="AK189" s="196">
        <v>359</v>
      </c>
      <c r="AL189" s="196">
        <v>465</v>
      </c>
      <c r="AM189" s="196">
        <v>7</v>
      </c>
      <c r="AN189" s="196">
        <v>14</v>
      </c>
      <c r="AO189" s="189"/>
      <c r="AP189" s="188"/>
    </row>
    <row r="190" spans="1:43" ht="15.75" hidden="1" customHeight="1" x14ac:dyDescent="0.35">
      <c r="A190" s="200">
        <v>46174</v>
      </c>
      <c r="B190" s="189" t="s">
        <v>2339</v>
      </c>
      <c r="C190" s="115" t="s">
        <v>2276</v>
      </c>
      <c r="D190" s="181"/>
      <c r="E190" s="115" t="s">
        <v>107</v>
      </c>
      <c r="F190" s="116" t="s">
        <v>2690</v>
      </c>
      <c r="G190" s="129" t="str">
        <f>IFERROR(VLOOKUP(Tbl_Data345W[[#This Row],[Type d''activité]],list_activite!P:Q,2,FALSE),"")</f>
        <v xml:space="preserve">Nombre de personnes ayant bénéficié d’une assistance en biens non alimentaires </v>
      </c>
      <c r="H190" s="191" t="s">
        <v>2040</v>
      </c>
      <c r="I190" s="189"/>
      <c r="J190" s="121">
        <v>770</v>
      </c>
      <c r="K190" s="189"/>
      <c r="L190" s="189"/>
      <c r="M190" s="192"/>
      <c r="N190" s="192"/>
      <c r="O190" s="193"/>
      <c r="P190" s="121"/>
      <c r="Q190" s="189"/>
      <c r="R190" s="189"/>
      <c r="S190" s="192"/>
      <c r="T190" s="185"/>
      <c r="U190" s="185"/>
      <c r="V190" s="163"/>
      <c r="W190" s="234">
        <v>46362</v>
      </c>
      <c r="X190" s="189" t="s">
        <v>3041</v>
      </c>
      <c r="Y190" s="189" t="s">
        <v>2909</v>
      </c>
      <c r="Z190" s="189" t="s">
        <v>243</v>
      </c>
      <c r="AA190" s="189" t="s">
        <v>1418</v>
      </c>
      <c r="AB190" s="189"/>
      <c r="AC190" s="192"/>
      <c r="AD190" s="187" t="s">
        <v>3042</v>
      </c>
      <c r="AE190" s="192"/>
      <c r="AF190" s="117" t="s">
        <v>2846</v>
      </c>
      <c r="AG190" s="196">
        <v>770</v>
      </c>
      <c r="AH190" s="196">
        <v>2723</v>
      </c>
      <c r="AI190" s="196">
        <v>789</v>
      </c>
      <c r="AJ190" s="196">
        <v>1089</v>
      </c>
      <c r="AK190" s="196">
        <v>359</v>
      </c>
      <c r="AL190" s="196">
        <v>465</v>
      </c>
      <c r="AM190" s="196">
        <v>7</v>
      </c>
      <c r="AN190" s="196">
        <v>14</v>
      </c>
      <c r="AO190" s="189"/>
      <c r="AP190" s="188"/>
    </row>
    <row r="191" spans="1:43" ht="15.75" hidden="1" customHeight="1" x14ac:dyDescent="0.35">
      <c r="A191" s="200">
        <v>46174</v>
      </c>
      <c r="B191" s="189" t="s">
        <v>2339</v>
      </c>
      <c r="C191" s="115" t="s">
        <v>2276</v>
      </c>
      <c r="D191" s="181"/>
      <c r="E191" s="115" t="s">
        <v>107</v>
      </c>
      <c r="F191" s="116" t="s">
        <v>2688</v>
      </c>
      <c r="G191" s="129" t="str">
        <f>IFERROR(VLOOKUP(Tbl_Data345W[[#This Row],[Type d''activité]],list_activite!P:Q,2,FALSE),"")</f>
        <v>Nombre de personnes ayant bénéficié de kits d'abris d'urgences</v>
      </c>
      <c r="H191" s="191" t="s">
        <v>2040</v>
      </c>
      <c r="I191" s="189"/>
      <c r="J191" s="121">
        <v>765</v>
      </c>
      <c r="K191" s="189"/>
      <c r="L191" s="189"/>
      <c r="M191" s="192"/>
      <c r="N191" s="192"/>
      <c r="O191" s="193"/>
      <c r="P191" s="121"/>
      <c r="Q191" s="189"/>
      <c r="R191" s="189"/>
      <c r="S191" s="192"/>
      <c r="T191" s="185"/>
      <c r="U191" s="185"/>
      <c r="V191" s="163"/>
      <c r="W191" s="234" t="s">
        <v>3043</v>
      </c>
      <c r="X191" s="189" t="s">
        <v>3044</v>
      </c>
      <c r="Y191" s="189" t="s">
        <v>2909</v>
      </c>
      <c r="Z191" s="189" t="s">
        <v>243</v>
      </c>
      <c r="AA191" s="189" t="s">
        <v>1418</v>
      </c>
      <c r="AB191" s="189"/>
      <c r="AC191" s="192"/>
      <c r="AD191" s="187" t="s">
        <v>3045</v>
      </c>
      <c r="AE191" s="192"/>
      <c r="AF191" s="117" t="s">
        <v>2846</v>
      </c>
      <c r="AG191" s="196">
        <v>765</v>
      </c>
      <c r="AH191" s="196">
        <v>2845</v>
      </c>
      <c r="AI191" s="196">
        <v>789</v>
      </c>
      <c r="AJ191" s="196">
        <v>1012</v>
      </c>
      <c r="AK191" s="196">
        <v>459</v>
      </c>
      <c r="AL191" s="196">
        <v>568</v>
      </c>
      <c r="AM191" s="196">
        <v>9</v>
      </c>
      <c r="AN191" s="196">
        <v>8</v>
      </c>
      <c r="AO191" s="189"/>
      <c r="AP191" s="188"/>
    </row>
    <row r="192" spans="1:43" ht="15.75" hidden="1" customHeight="1" x14ac:dyDescent="0.35">
      <c r="A192" s="200">
        <v>46174</v>
      </c>
      <c r="B192" s="189" t="s">
        <v>2339</v>
      </c>
      <c r="C192" s="148" t="s">
        <v>2276</v>
      </c>
      <c r="D192" s="181"/>
      <c r="E192" s="148" t="s">
        <v>107</v>
      </c>
      <c r="F192" s="116" t="s">
        <v>2690</v>
      </c>
      <c r="G192" s="129" t="str">
        <f>IFERROR(VLOOKUP(Tbl_Data345W[[#This Row],[Type d''activité]],list_activite!P:Q,2,FALSE),"")</f>
        <v xml:space="preserve">Nombre de personnes ayant bénéficié d’une assistance en biens non alimentaires </v>
      </c>
      <c r="H192" s="191" t="s">
        <v>2040</v>
      </c>
      <c r="I192" s="189"/>
      <c r="J192" s="198">
        <v>765</v>
      </c>
      <c r="K192" s="189"/>
      <c r="L192" s="189"/>
      <c r="M192" s="192"/>
      <c r="N192" s="192"/>
      <c r="O192" s="193"/>
      <c r="P192" s="198"/>
      <c r="Q192" s="189"/>
      <c r="R192" s="189"/>
      <c r="S192" s="192"/>
      <c r="T192" s="185"/>
      <c r="U192" s="185"/>
      <c r="V192" s="163"/>
      <c r="W192" s="234" t="s">
        <v>3043</v>
      </c>
      <c r="X192" s="189" t="s">
        <v>3044</v>
      </c>
      <c r="Y192" s="189" t="s">
        <v>2909</v>
      </c>
      <c r="Z192" s="189" t="s">
        <v>243</v>
      </c>
      <c r="AA192" s="189" t="s">
        <v>1418</v>
      </c>
      <c r="AB192" s="189"/>
      <c r="AC192" s="192"/>
      <c r="AD192" s="187" t="s">
        <v>3045</v>
      </c>
      <c r="AE192" s="192"/>
      <c r="AF192" s="199" t="s">
        <v>2846</v>
      </c>
      <c r="AG192" s="196">
        <v>765</v>
      </c>
      <c r="AH192" s="196">
        <v>2845</v>
      </c>
      <c r="AI192" s="196">
        <v>789</v>
      </c>
      <c r="AJ192" s="196">
        <v>1012</v>
      </c>
      <c r="AK192" s="196">
        <v>459</v>
      </c>
      <c r="AL192" s="196">
        <v>568</v>
      </c>
      <c r="AM192" s="196">
        <v>9</v>
      </c>
      <c r="AN192" s="196">
        <v>8</v>
      </c>
      <c r="AO192" s="189"/>
      <c r="AP192" s="188"/>
    </row>
    <row r="193" spans="1:42" ht="15.75" hidden="1" customHeight="1" x14ac:dyDescent="0.35">
      <c r="A193" s="200">
        <v>46174</v>
      </c>
      <c r="B193" s="189" t="s">
        <v>2152</v>
      </c>
      <c r="C193" s="115"/>
      <c r="D193" s="181"/>
      <c r="E193" s="115" t="s">
        <v>107</v>
      </c>
      <c r="F193" s="116" t="s">
        <v>2690</v>
      </c>
      <c r="G193" s="129" t="str">
        <f>IFERROR(VLOOKUP(Tbl_Data345W[[#This Row],[Type d''activité]],list_activite!P:Q,2,FALSE),"")</f>
        <v xml:space="preserve">Nombre de personnes ayant bénéficié d’une assistance en biens non alimentaires </v>
      </c>
      <c r="H193" s="191" t="s">
        <v>2040</v>
      </c>
      <c r="I193" s="189"/>
      <c r="J193" s="121">
        <v>300</v>
      </c>
      <c r="K193" s="189"/>
      <c r="L193" s="189"/>
      <c r="M193" s="192"/>
      <c r="N193" s="192"/>
      <c r="O193" s="193"/>
      <c r="P193" s="121"/>
      <c r="Q193" s="189"/>
      <c r="R193" s="189"/>
      <c r="S193" s="192"/>
      <c r="T193" s="185"/>
      <c r="U193" s="185"/>
      <c r="V193" s="163"/>
      <c r="W193" s="234"/>
      <c r="X193" s="189"/>
      <c r="Y193" s="189" t="s">
        <v>2350</v>
      </c>
      <c r="Z193" s="189" t="s">
        <v>3046</v>
      </c>
      <c r="AA193" s="189" t="s">
        <v>673</v>
      </c>
      <c r="AB193" s="189" t="s">
        <v>947</v>
      </c>
      <c r="AC193" s="192"/>
      <c r="AD193" s="187"/>
      <c r="AE193" s="192"/>
      <c r="AF193" s="117" t="s">
        <v>2846</v>
      </c>
      <c r="AG193" s="196">
        <v>289</v>
      </c>
      <c r="AH193" s="196">
        <v>1243</v>
      </c>
      <c r="AI193" s="196">
        <v>265</v>
      </c>
      <c r="AJ193" s="196">
        <v>326</v>
      </c>
      <c r="AK193" s="196">
        <v>315</v>
      </c>
      <c r="AL193" s="196">
        <v>319</v>
      </c>
      <c r="AM193" s="196">
        <v>7</v>
      </c>
      <c r="AN193" s="196">
        <v>11</v>
      </c>
      <c r="AO193" s="189"/>
      <c r="AP193" s="188"/>
    </row>
    <row r="194" spans="1:42" ht="15.75" hidden="1" customHeight="1" x14ac:dyDescent="0.35">
      <c r="A194" s="200">
        <v>46174</v>
      </c>
      <c r="B194" s="189" t="s">
        <v>2152</v>
      </c>
      <c r="C194" s="115"/>
      <c r="D194" s="181"/>
      <c r="E194" s="115" t="s">
        <v>107</v>
      </c>
      <c r="F194" s="116" t="s">
        <v>2690</v>
      </c>
      <c r="G194" s="129" t="str">
        <f>IFERROR(VLOOKUP(Tbl_Data345W[[#This Row],[Type d''activité]],list_activite!P:Q,2,FALSE),"")</f>
        <v xml:space="preserve">Nombre de personnes ayant bénéficié d’une assistance en biens non alimentaires </v>
      </c>
      <c r="H194" s="191" t="s">
        <v>2040</v>
      </c>
      <c r="I194" s="189"/>
      <c r="J194" s="121">
        <v>785</v>
      </c>
      <c r="K194" s="189"/>
      <c r="L194" s="189"/>
      <c r="M194" s="192"/>
      <c r="N194" s="192"/>
      <c r="O194" s="193"/>
      <c r="P194" s="121"/>
      <c r="Q194" s="189"/>
      <c r="R194" s="189"/>
      <c r="S194" s="192"/>
      <c r="T194" s="185"/>
      <c r="U194" s="185"/>
      <c r="V194" s="163"/>
      <c r="W194" s="234"/>
      <c r="X194" s="189"/>
      <c r="Y194" s="189" t="s">
        <v>2350</v>
      </c>
      <c r="Z194" s="189" t="s">
        <v>181</v>
      </c>
      <c r="AA194" s="189" t="s">
        <v>350</v>
      </c>
      <c r="AB194" s="189" t="s">
        <v>1148</v>
      </c>
      <c r="AC194" s="192"/>
      <c r="AD194" s="187"/>
      <c r="AE194" s="192"/>
      <c r="AF194" s="117" t="s">
        <v>2846</v>
      </c>
      <c r="AG194" s="196">
        <v>785</v>
      </c>
      <c r="AH194" s="196">
        <v>3962</v>
      </c>
      <c r="AI194" s="196">
        <v>943</v>
      </c>
      <c r="AJ194" s="196">
        <v>1084</v>
      </c>
      <c r="AK194" s="196">
        <v>797</v>
      </c>
      <c r="AL194" s="196">
        <v>1063</v>
      </c>
      <c r="AM194" s="196">
        <v>18</v>
      </c>
      <c r="AN194" s="196">
        <v>57</v>
      </c>
      <c r="AO194" s="189"/>
      <c r="AP194" s="188"/>
    </row>
    <row r="195" spans="1:42" ht="15.75" hidden="1" customHeight="1" x14ac:dyDescent="0.35">
      <c r="A195" s="200">
        <v>46174</v>
      </c>
      <c r="B195" s="189" t="s">
        <v>2152</v>
      </c>
      <c r="C195" s="148"/>
      <c r="D195" s="181"/>
      <c r="E195" s="148" t="s">
        <v>107</v>
      </c>
      <c r="F195" s="116" t="s">
        <v>2688</v>
      </c>
      <c r="G195" s="129" t="str">
        <f>IFERROR(VLOOKUP(Tbl_Data345W[[#This Row],[Type d''activité]],list_activite!P:Q,2,FALSE),"")</f>
        <v>Nombre de personnes ayant bénéficié de kits d'abris d'urgences</v>
      </c>
      <c r="H195" s="191" t="s">
        <v>2040</v>
      </c>
      <c r="I195" s="189"/>
      <c r="J195" s="198">
        <v>271</v>
      </c>
      <c r="K195" s="189"/>
      <c r="L195" s="189"/>
      <c r="M195" s="192"/>
      <c r="N195" s="192"/>
      <c r="O195" s="193"/>
      <c r="P195" s="198"/>
      <c r="Q195" s="189"/>
      <c r="R195" s="189"/>
      <c r="S195" s="192"/>
      <c r="T195" s="185"/>
      <c r="U195" s="185"/>
      <c r="V195" s="163"/>
      <c r="W195" s="234"/>
      <c r="X195" s="189"/>
      <c r="Y195" s="189" t="s">
        <v>2356</v>
      </c>
      <c r="Z195" s="189" t="s">
        <v>243</v>
      </c>
      <c r="AA195" s="189" t="s">
        <v>1321</v>
      </c>
      <c r="AB195" s="189" t="s">
        <v>970</v>
      </c>
      <c r="AC195" s="192"/>
      <c r="AD195" s="187"/>
      <c r="AE195" s="192"/>
      <c r="AF195" s="199" t="s">
        <v>2846</v>
      </c>
      <c r="AG195" s="196">
        <v>271</v>
      </c>
      <c r="AH195" s="196">
        <v>1038</v>
      </c>
      <c r="AI195" s="196">
        <v>247</v>
      </c>
      <c r="AJ195" s="196">
        <v>364</v>
      </c>
      <c r="AK195" s="196">
        <v>102</v>
      </c>
      <c r="AL195" s="196">
        <v>289</v>
      </c>
      <c r="AM195" s="196">
        <v>7</v>
      </c>
      <c r="AN195" s="196">
        <v>29</v>
      </c>
      <c r="AO195" s="189"/>
      <c r="AP195" s="188"/>
    </row>
    <row r="196" spans="1:42" ht="15.75" customHeight="1" x14ac:dyDescent="0.35">
      <c r="A196" s="200">
        <v>46174</v>
      </c>
      <c r="B196" s="189" t="s">
        <v>2720</v>
      </c>
      <c r="C196" s="115"/>
      <c r="D196" s="181" t="s">
        <v>2940</v>
      </c>
      <c r="E196" s="115" t="s">
        <v>107</v>
      </c>
      <c r="F196" s="116" t="s">
        <v>2690</v>
      </c>
      <c r="G196" s="129" t="str">
        <f>IFERROR(VLOOKUP(Tbl_Data345W[[#This Row],[Type d''activité]],list_activite!P:Q,2,FALSE),"")</f>
        <v xml:space="preserve">Nombre de personnes ayant bénéficié d’une assistance en biens non alimentaires </v>
      </c>
      <c r="H196" s="191" t="s">
        <v>2040</v>
      </c>
      <c r="I196" s="189" t="s">
        <v>3047</v>
      </c>
      <c r="J196" s="121">
        <v>100</v>
      </c>
      <c r="K196" s="189"/>
      <c r="L196" s="189"/>
      <c r="M196" s="192"/>
      <c r="N196" s="192"/>
      <c r="O196" s="193"/>
      <c r="P196" s="121"/>
      <c r="Q196" s="189"/>
      <c r="R196" s="189"/>
      <c r="S196" s="192"/>
      <c r="T196" s="185"/>
      <c r="U196" s="185"/>
      <c r="V196" s="163"/>
      <c r="W196" s="234">
        <v>46178</v>
      </c>
      <c r="X196" s="189">
        <v>46178</v>
      </c>
      <c r="Y196" s="189" t="s">
        <v>2356</v>
      </c>
      <c r="Z196" s="189" t="s">
        <v>243</v>
      </c>
      <c r="AA196" s="189" t="s">
        <v>1418</v>
      </c>
      <c r="AB196" s="189"/>
      <c r="AC196" s="192"/>
      <c r="AD196" s="187" t="s">
        <v>3048</v>
      </c>
      <c r="AE196" s="192"/>
      <c r="AF196" s="117" t="s">
        <v>2846</v>
      </c>
      <c r="AG196" s="196">
        <v>100</v>
      </c>
      <c r="AH196" s="196">
        <v>450</v>
      </c>
      <c r="AI196" s="196">
        <v>180</v>
      </c>
      <c r="AJ196" s="196">
        <v>270</v>
      </c>
      <c r="AK196" s="196"/>
      <c r="AL196" s="196"/>
      <c r="AM196" s="196"/>
      <c r="AN196" s="196"/>
      <c r="AO196" s="189"/>
      <c r="AP196" s="188"/>
    </row>
    <row r="197" spans="1:42" ht="15.75" customHeight="1" x14ac:dyDescent="0.35">
      <c r="A197" s="200">
        <v>46174</v>
      </c>
      <c r="B197" s="189" t="s">
        <v>2720</v>
      </c>
      <c r="C197" s="115"/>
      <c r="D197" s="181" t="s">
        <v>2940</v>
      </c>
      <c r="E197" s="115" t="s">
        <v>107</v>
      </c>
      <c r="F197" s="116" t="s">
        <v>2690</v>
      </c>
      <c r="G197" s="129" t="str">
        <f>IFERROR(VLOOKUP(Tbl_Data345W[[#This Row],[Type d''activité]],list_activite!P:Q,2,FALSE),"")</f>
        <v xml:space="preserve">Nombre de personnes ayant bénéficié d’une assistance en biens non alimentaires </v>
      </c>
      <c r="H197" s="191" t="s">
        <v>2040</v>
      </c>
      <c r="I197" s="189" t="s">
        <v>3049</v>
      </c>
      <c r="J197" s="121">
        <v>39</v>
      </c>
      <c r="K197" s="189"/>
      <c r="L197" s="189"/>
      <c r="M197" s="192"/>
      <c r="N197" s="192"/>
      <c r="O197" s="193"/>
      <c r="P197" s="121"/>
      <c r="Q197" s="189"/>
      <c r="R197" s="189"/>
      <c r="S197" s="192"/>
      <c r="T197" s="185"/>
      <c r="U197" s="185"/>
      <c r="V197" s="163"/>
      <c r="W197" s="234">
        <v>46178</v>
      </c>
      <c r="X197" s="189">
        <v>46178</v>
      </c>
      <c r="Y197" s="189" t="s">
        <v>2356</v>
      </c>
      <c r="Z197" s="189" t="s">
        <v>243</v>
      </c>
      <c r="AA197" s="189" t="s">
        <v>1418</v>
      </c>
      <c r="AB197" s="189"/>
      <c r="AC197" s="192"/>
      <c r="AD197" s="187" t="s">
        <v>2837</v>
      </c>
      <c r="AE197" s="192"/>
      <c r="AF197" s="117" t="s">
        <v>2846</v>
      </c>
      <c r="AG197" s="196">
        <v>39</v>
      </c>
      <c r="AH197" s="196">
        <v>175.5</v>
      </c>
      <c r="AI197" s="196">
        <v>70.2</v>
      </c>
      <c r="AJ197" s="196">
        <v>105.3</v>
      </c>
      <c r="AK197" s="196"/>
      <c r="AL197" s="196"/>
      <c r="AM197" s="196"/>
      <c r="AN197" s="196"/>
      <c r="AO197" s="189"/>
      <c r="AP197" s="188"/>
    </row>
    <row r="198" spans="1:42" ht="15.75" customHeight="1" x14ac:dyDescent="0.35">
      <c r="A198" s="200">
        <v>46174</v>
      </c>
      <c r="B198" s="189" t="s">
        <v>2720</v>
      </c>
      <c r="C198" s="115"/>
      <c r="D198" s="181" t="s">
        <v>2940</v>
      </c>
      <c r="E198" s="115" t="s">
        <v>107</v>
      </c>
      <c r="F198" s="116" t="s">
        <v>2690</v>
      </c>
      <c r="G198" s="129" t="str">
        <f>IFERROR(VLOOKUP(Tbl_Data345W[[#This Row],[Type d''activité]],list_activite!P:Q,2,FALSE),"")</f>
        <v xml:space="preserve">Nombre de personnes ayant bénéficié d’une assistance en biens non alimentaires </v>
      </c>
      <c r="H198" s="191" t="s">
        <v>2040</v>
      </c>
      <c r="I198" s="189" t="s">
        <v>3050</v>
      </c>
      <c r="J198" s="121">
        <v>160</v>
      </c>
      <c r="K198" s="189"/>
      <c r="L198" s="189"/>
      <c r="M198" s="192"/>
      <c r="N198" s="192"/>
      <c r="O198" s="193"/>
      <c r="P198" s="121"/>
      <c r="Q198" s="189"/>
      <c r="R198" s="189"/>
      <c r="S198" s="192"/>
      <c r="T198" s="185"/>
      <c r="U198" s="185"/>
      <c r="V198" s="163"/>
      <c r="W198" s="234">
        <v>46190</v>
      </c>
      <c r="X198" s="189">
        <v>46190</v>
      </c>
      <c r="Y198" s="189" t="s">
        <v>2356</v>
      </c>
      <c r="Z198" s="189" t="s">
        <v>243</v>
      </c>
      <c r="AA198" s="189" t="s">
        <v>1418</v>
      </c>
      <c r="AB198" s="189"/>
      <c r="AC198" s="192"/>
      <c r="AD198" s="187" t="s">
        <v>3051</v>
      </c>
      <c r="AE198" s="192"/>
      <c r="AF198" s="117" t="s">
        <v>2846</v>
      </c>
      <c r="AG198" s="196">
        <v>160</v>
      </c>
      <c r="AH198" s="196">
        <v>720</v>
      </c>
      <c r="AI198" s="196">
        <v>288</v>
      </c>
      <c r="AJ198" s="196">
        <v>432</v>
      </c>
      <c r="AK198" s="196"/>
      <c r="AL198" s="196"/>
      <c r="AM198" s="196"/>
      <c r="AN198" s="196"/>
      <c r="AO198" s="189"/>
      <c r="AP198" s="188"/>
    </row>
    <row r="199" spans="1:42" ht="15.75" customHeight="1" x14ac:dyDescent="0.35">
      <c r="A199" s="200">
        <v>46174</v>
      </c>
      <c r="B199" s="189" t="s">
        <v>2720</v>
      </c>
      <c r="C199" s="115"/>
      <c r="D199" s="181" t="s">
        <v>2940</v>
      </c>
      <c r="E199" s="115" t="s">
        <v>107</v>
      </c>
      <c r="F199" s="116" t="s">
        <v>2690</v>
      </c>
      <c r="G199" s="129" t="str">
        <f>IFERROR(VLOOKUP(Tbl_Data345W[[#This Row],[Type d''activité]],list_activite!P:Q,2,FALSE),"")</f>
        <v xml:space="preserve">Nombre de personnes ayant bénéficié d’une assistance en biens non alimentaires </v>
      </c>
      <c r="H199" s="191" t="s">
        <v>2040</v>
      </c>
      <c r="I199" s="189" t="s">
        <v>3050</v>
      </c>
      <c r="J199" s="121">
        <v>160</v>
      </c>
      <c r="K199" s="189"/>
      <c r="L199" s="189"/>
      <c r="M199" s="192"/>
      <c r="N199" s="192"/>
      <c r="O199" s="193"/>
      <c r="P199" s="121"/>
      <c r="Q199" s="189"/>
      <c r="R199" s="189"/>
      <c r="S199" s="192"/>
      <c r="T199" s="185"/>
      <c r="U199" s="185"/>
      <c r="V199" s="163"/>
      <c r="W199" s="234">
        <v>46190</v>
      </c>
      <c r="X199" s="189">
        <v>46190</v>
      </c>
      <c r="Y199" s="189" t="s">
        <v>2356</v>
      </c>
      <c r="Z199" s="189" t="s">
        <v>243</v>
      </c>
      <c r="AA199" s="189" t="s">
        <v>1418</v>
      </c>
      <c r="AB199" s="189"/>
      <c r="AC199" s="192"/>
      <c r="AD199" s="187" t="s">
        <v>3052</v>
      </c>
      <c r="AE199" s="192"/>
      <c r="AF199" s="117" t="s">
        <v>2846</v>
      </c>
      <c r="AG199" s="196">
        <v>160</v>
      </c>
      <c r="AH199" s="196">
        <v>720</v>
      </c>
      <c r="AI199" s="196">
        <v>288</v>
      </c>
      <c r="AJ199" s="196">
        <v>432</v>
      </c>
      <c r="AK199" s="196"/>
      <c r="AL199" s="196"/>
      <c r="AM199" s="196"/>
      <c r="AN199" s="196"/>
      <c r="AO199" s="189"/>
      <c r="AP199" s="188"/>
    </row>
    <row r="200" spans="1:42" ht="15.75" customHeight="1" x14ac:dyDescent="0.35">
      <c r="A200" s="200">
        <v>46174</v>
      </c>
      <c r="B200" s="189" t="s">
        <v>2720</v>
      </c>
      <c r="C200" s="148"/>
      <c r="D200" s="181" t="s">
        <v>2940</v>
      </c>
      <c r="E200" s="148" t="s">
        <v>107</v>
      </c>
      <c r="F200" s="116" t="s">
        <v>2690</v>
      </c>
      <c r="G200" s="129" t="str">
        <f>IFERROR(VLOOKUP(Tbl_Data345W[[#This Row],[Type d''activité]],list_activite!P:Q,2,FALSE),"")</f>
        <v xml:space="preserve">Nombre de personnes ayant bénéficié d’une assistance en biens non alimentaires </v>
      </c>
      <c r="H200" s="191" t="s">
        <v>2040</v>
      </c>
      <c r="I200" s="189" t="s">
        <v>3053</v>
      </c>
      <c r="J200" s="198">
        <v>333</v>
      </c>
      <c r="K200" s="189"/>
      <c r="L200" s="189"/>
      <c r="M200" s="192"/>
      <c r="N200" s="192"/>
      <c r="O200" s="193"/>
      <c r="P200" s="198"/>
      <c r="Q200" s="189"/>
      <c r="R200" s="189"/>
      <c r="S200" s="192"/>
      <c r="T200" s="185"/>
      <c r="U200" s="185"/>
      <c r="V200" s="163"/>
      <c r="W200" s="234">
        <v>46191</v>
      </c>
      <c r="X200" s="189">
        <v>46192</v>
      </c>
      <c r="Y200" s="189" t="s">
        <v>2356</v>
      </c>
      <c r="Z200" s="189" t="s">
        <v>243</v>
      </c>
      <c r="AA200" s="189" t="s">
        <v>653</v>
      </c>
      <c r="AB200" s="189"/>
      <c r="AC200" s="192"/>
      <c r="AD200" s="187" t="s">
        <v>2956</v>
      </c>
      <c r="AE200" s="192"/>
      <c r="AF200" s="199" t="s">
        <v>2846</v>
      </c>
      <c r="AG200" s="196">
        <v>333</v>
      </c>
      <c r="AH200" s="196">
        <v>1498.5</v>
      </c>
      <c r="AI200" s="196">
        <v>599.4</v>
      </c>
      <c r="AJ200" s="196">
        <v>899.1</v>
      </c>
      <c r="AK200" s="196"/>
      <c r="AL200" s="196"/>
      <c r="AM200" s="196"/>
      <c r="AN200" s="196"/>
      <c r="AO200" s="189"/>
      <c r="AP200" s="188"/>
    </row>
    <row r="201" spans="1:42" ht="15.75" hidden="1" customHeight="1" x14ac:dyDescent="0.35">
      <c r="A201" s="200">
        <v>46174</v>
      </c>
      <c r="B201" s="189" t="s">
        <v>2523</v>
      </c>
      <c r="C201" s="115"/>
      <c r="D201" s="181" t="s">
        <v>2276</v>
      </c>
      <c r="E201" s="115" t="s">
        <v>107</v>
      </c>
      <c r="F201" s="116" t="s">
        <v>2688</v>
      </c>
      <c r="G201" s="129" t="str">
        <f>IFERROR(VLOOKUP(Tbl_Data345W[[#This Row],[Type d''activité]],list_activite!P:Q,2,FALSE),"")</f>
        <v>Nombre de personnes ayant bénéficié de kits d'abris d'urgences</v>
      </c>
      <c r="H201" s="191" t="s">
        <v>2040</v>
      </c>
      <c r="I201" s="189"/>
      <c r="J201" s="121"/>
      <c r="K201" s="189"/>
      <c r="L201" s="189"/>
      <c r="M201" s="192"/>
      <c r="N201" s="192"/>
      <c r="O201" s="193"/>
      <c r="P201" s="121"/>
      <c r="Q201" s="189"/>
      <c r="R201" s="189"/>
      <c r="S201" s="192"/>
      <c r="T201" s="185"/>
      <c r="U201" s="185"/>
      <c r="V201" s="163"/>
      <c r="W201" s="234" t="s">
        <v>3054</v>
      </c>
      <c r="X201" s="189" t="s">
        <v>3054</v>
      </c>
      <c r="Y201" s="189" t="s">
        <v>2356</v>
      </c>
      <c r="Z201" s="189" t="s">
        <v>172</v>
      </c>
      <c r="AA201" s="189" t="s">
        <v>188</v>
      </c>
      <c r="AB201" s="189" t="s">
        <v>860</v>
      </c>
      <c r="AC201" s="192"/>
      <c r="AD201" s="187"/>
      <c r="AE201" s="192"/>
      <c r="AF201" s="199" t="s">
        <v>2846</v>
      </c>
      <c r="AG201" s="196">
        <v>135</v>
      </c>
      <c r="AH201" s="196">
        <v>607</v>
      </c>
      <c r="AI201" s="196">
        <v>200</v>
      </c>
      <c r="AJ201" s="196">
        <v>250</v>
      </c>
      <c r="AK201" s="196">
        <v>55</v>
      </c>
      <c r="AL201" s="196">
        <v>100</v>
      </c>
      <c r="AM201" s="196">
        <v>1</v>
      </c>
      <c r="AN201" s="196">
        <v>1</v>
      </c>
      <c r="AO201" s="189"/>
      <c r="AP201" s="188"/>
    </row>
    <row r="202" spans="1:42" ht="15.75" hidden="1" customHeight="1" x14ac:dyDescent="0.35">
      <c r="A202" s="200">
        <v>46174</v>
      </c>
      <c r="B202" s="189" t="s">
        <v>2523</v>
      </c>
      <c r="C202" s="115"/>
      <c r="D202" s="181" t="s">
        <v>2276</v>
      </c>
      <c r="E202" s="115" t="s">
        <v>107</v>
      </c>
      <c r="F202" s="116" t="s">
        <v>2690</v>
      </c>
      <c r="G202" s="129" t="str">
        <f>IFERROR(VLOOKUP(Tbl_Data345W[[#This Row],[Type d''activité]],list_activite!P:Q,2,FALSE),"")</f>
        <v xml:space="preserve">Nombre de personnes ayant bénéficié d’une assistance en biens non alimentaires </v>
      </c>
      <c r="H202" s="191" t="s">
        <v>2040</v>
      </c>
      <c r="I202" s="189"/>
      <c r="J202" s="121"/>
      <c r="K202" s="189"/>
      <c r="L202" s="189"/>
      <c r="M202" s="192"/>
      <c r="N202" s="192"/>
      <c r="O202" s="193"/>
      <c r="P202" s="121"/>
      <c r="Q202" s="189"/>
      <c r="R202" s="189"/>
      <c r="S202" s="192"/>
      <c r="T202" s="185"/>
      <c r="U202" s="185"/>
      <c r="V202" s="163"/>
      <c r="W202" s="234" t="s">
        <v>3054</v>
      </c>
      <c r="X202" s="189" t="s">
        <v>3054</v>
      </c>
      <c r="Y202" s="189" t="s">
        <v>2356</v>
      </c>
      <c r="Z202" s="189" t="s">
        <v>172</v>
      </c>
      <c r="AA202" s="189" t="s">
        <v>188</v>
      </c>
      <c r="AB202" s="189" t="s">
        <v>860</v>
      </c>
      <c r="AC202" s="192"/>
      <c r="AD202" s="187"/>
      <c r="AE202" s="192"/>
      <c r="AF202" s="199" t="s">
        <v>2846</v>
      </c>
      <c r="AG202" s="196">
        <v>135</v>
      </c>
      <c r="AH202" s="196">
        <v>607</v>
      </c>
      <c r="AI202" s="196">
        <v>200</v>
      </c>
      <c r="AJ202" s="196">
        <v>250</v>
      </c>
      <c r="AK202" s="196">
        <v>55</v>
      </c>
      <c r="AL202" s="196">
        <v>100</v>
      </c>
      <c r="AM202" s="196">
        <v>1</v>
      </c>
      <c r="AN202" s="196">
        <v>1</v>
      </c>
      <c r="AO202" s="189"/>
      <c r="AP202" s="188"/>
    </row>
    <row r="203" spans="1:42" ht="15.75" hidden="1" customHeight="1" x14ac:dyDescent="0.35">
      <c r="A203" s="200">
        <v>46174</v>
      </c>
      <c r="B203" s="189" t="s">
        <v>2523</v>
      </c>
      <c r="C203" s="115"/>
      <c r="D203" s="181" t="s">
        <v>2276</v>
      </c>
      <c r="E203" s="115" t="s">
        <v>107</v>
      </c>
      <c r="F203" s="116" t="s">
        <v>2688</v>
      </c>
      <c r="G203" s="129" t="str">
        <f>IFERROR(VLOOKUP(Tbl_Data345W[[#This Row],[Type d''activité]],list_activite!P:Q,2,FALSE),"")</f>
        <v>Nombre de personnes ayant bénéficié de kits d'abris d'urgences</v>
      </c>
      <c r="H203" s="191" t="s">
        <v>2040</v>
      </c>
      <c r="I203" s="189"/>
      <c r="J203" s="121"/>
      <c r="K203" s="189"/>
      <c r="L203" s="189"/>
      <c r="M203" s="192"/>
      <c r="N203" s="192"/>
      <c r="O203" s="193"/>
      <c r="P203" s="121"/>
      <c r="Q203" s="189"/>
      <c r="R203" s="189"/>
      <c r="S203" s="192"/>
      <c r="T203" s="185"/>
      <c r="U203" s="185"/>
      <c r="V203" s="163"/>
      <c r="W203" s="234" t="s">
        <v>3054</v>
      </c>
      <c r="X203" s="189" t="s">
        <v>3054</v>
      </c>
      <c r="Y203" s="189" t="s">
        <v>2356</v>
      </c>
      <c r="Z203" s="189" t="s">
        <v>172</v>
      </c>
      <c r="AA203" s="189" t="s">
        <v>258</v>
      </c>
      <c r="AB203" s="189" t="s">
        <v>1106</v>
      </c>
      <c r="AC203" s="192"/>
      <c r="AD203" s="187"/>
      <c r="AE203" s="192"/>
      <c r="AF203" s="199" t="s">
        <v>2846</v>
      </c>
      <c r="AG203" s="196">
        <v>129</v>
      </c>
      <c r="AH203" s="196">
        <v>580</v>
      </c>
      <c r="AI203" s="196">
        <v>121</v>
      </c>
      <c r="AJ203" s="196">
        <v>219</v>
      </c>
      <c r="AK203" s="196">
        <v>118</v>
      </c>
      <c r="AL203" s="196">
        <v>119</v>
      </c>
      <c r="AM203" s="196">
        <v>1</v>
      </c>
      <c r="AN203" s="196">
        <v>0</v>
      </c>
      <c r="AO203" s="189"/>
      <c r="AP203" s="188"/>
    </row>
    <row r="204" spans="1:42" ht="15.75" hidden="1" customHeight="1" x14ac:dyDescent="0.35">
      <c r="A204" s="200">
        <v>46174</v>
      </c>
      <c r="B204" s="189" t="s">
        <v>2523</v>
      </c>
      <c r="C204" s="115"/>
      <c r="D204" s="181" t="s">
        <v>2276</v>
      </c>
      <c r="E204" s="115" t="s">
        <v>107</v>
      </c>
      <c r="F204" s="116" t="s">
        <v>2690</v>
      </c>
      <c r="G204" s="129" t="str">
        <f>IFERROR(VLOOKUP(Tbl_Data345W[[#This Row],[Type d''activité]],list_activite!P:Q,2,FALSE),"")</f>
        <v xml:space="preserve">Nombre de personnes ayant bénéficié d’une assistance en biens non alimentaires </v>
      </c>
      <c r="H204" s="191" t="s">
        <v>2040</v>
      </c>
      <c r="I204" s="189"/>
      <c r="J204" s="121"/>
      <c r="K204" s="189"/>
      <c r="L204" s="189"/>
      <c r="M204" s="192"/>
      <c r="N204" s="192"/>
      <c r="O204" s="193"/>
      <c r="P204" s="121"/>
      <c r="Q204" s="189"/>
      <c r="R204" s="189"/>
      <c r="S204" s="192"/>
      <c r="T204" s="185"/>
      <c r="U204" s="185"/>
      <c r="V204" s="163"/>
      <c r="W204" s="234" t="s">
        <v>3054</v>
      </c>
      <c r="X204" s="189" t="s">
        <v>3054</v>
      </c>
      <c r="Y204" s="189" t="s">
        <v>2356</v>
      </c>
      <c r="Z204" s="189" t="s">
        <v>172</v>
      </c>
      <c r="AA204" s="189" t="s">
        <v>258</v>
      </c>
      <c r="AB204" s="189" t="s">
        <v>1106</v>
      </c>
      <c r="AC204" s="192"/>
      <c r="AD204" s="187"/>
      <c r="AE204" s="192"/>
      <c r="AF204" s="199" t="s">
        <v>2846</v>
      </c>
      <c r="AG204" s="196">
        <v>129</v>
      </c>
      <c r="AH204" s="196">
        <v>580</v>
      </c>
      <c r="AI204" s="196">
        <v>121</v>
      </c>
      <c r="AJ204" s="196">
        <v>219</v>
      </c>
      <c r="AK204" s="196">
        <v>118</v>
      </c>
      <c r="AL204" s="196">
        <v>119</v>
      </c>
      <c r="AM204" s="196">
        <v>1</v>
      </c>
      <c r="AN204" s="196">
        <v>0</v>
      </c>
      <c r="AO204" s="189"/>
      <c r="AP204" s="188"/>
    </row>
    <row r="205" spans="1:42" ht="15.75" hidden="1" customHeight="1" x14ac:dyDescent="0.35">
      <c r="A205" s="200">
        <v>46174</v>
      </c>
      <c r="B205" s="189" t="s">
        <v>2523</v>
      </c>
      <c r="C205" s="115"/>
      <c r="D205" s="181" t="s">
        <v>2276</v>
      </c>
      <c r="E205" s="115" t="s">
        <v>107</v>
      </c>
      <c r="F205" s="116" t="s">
        <v>2688</v>
      </c>
      <c r="G205" s="129" t="str">
        <f>IFERROR(VLOOKUP(Tbl_Data345W[[#This Row],[Type d''activité]],list_activite!P:Q,2,FALSE),"")</f>
        <v>Nombre de personnes ayant bénéficié de kits d'abris d'urgences</v>
      </c>
      <c r="H205" s="191" t="s">
        <v>2040</v>
      </c>
      <c r="I205" s="189"/>
      <c r="J205" s="121"/>
      <c r="K205" s="189"/>
      <c r="L205" s="189"/>
      <c r="M205" s="192"/>
      <c r="N205" s="192"/>
      <c r="O205" s="193"/>
      <c r="P205" s="121"/>
      <c r="Q205" s="189"/>
      <c r="R205" s="189"/>
      <c r="S205" s="192"/>
      <c r="T205" s="185"/>
      <c r="U205" s="185"/>
      <c r="V205" s="163"/>
      <c r="W205" s="234" t="s">
        <v>3055</v>
      </c>
      <c r="X205" s="189" t="s">
        <v>3055</v>
      </c>
      <c r="Y205" s="189" t="s">
        <v>2356</v>
      </c>
      <c r="Z205" s="189" t="s">
        <v>172</v>
      </c>
      <c r="AA205" s="189" t="s">
        <v>258</v>
      </c>
      <c r="AB205" s="189" t="s">
        <v>1105</v>
      </c>
      <c r="AC205" s="192"/>
      <c r="AD205" s="187"/>
      <c r="AE205" s="192"/>
      <c r="AF205" s="199" t="s">
        <v>2846</v>
      </c>
      <c r="AG205" s="196">
        <v>128</v>
      </c>
      <c r="AH205" s="196">
        <v>576</v>
      </c>
      <c r="AI205" s="196">
        <v>121</v>
      </c>
      <c r="AJ205" s="196">
        <v>216</v>
      </c>
      <c r="AK205" s="196">
        <v>117</v>
      </c>
      <c r="AL205" s="196">
        <v>100</v>
      </c>
      <c r="AM205" s="196">
        <v>1</v>
      </c>
      <c r="AN205" s="196">
        <v>17</v>
      </c>
      <c r="AO205" s="189"/>
      <c r="AP205" s="188"/>
    </row>
    <row r="206" spans="1:42" ht="15.75" hidden="1" customHeight="1" x14ac:dyDescent="0.35">
      <c r="A206" s="200">
        <v>46174</v>
      </c>
      <c r="B206" s="189" t="s">
        <v>2523</v>
      </c>
      <c r="C206" s="115"/>
      <c r="D206" s="181" t="s">
        <v>2276</v>
      </c>
      <c r="E206" s="115" t="s">
        <v>107</v>
      </c>
      <c r="F206" s="116" t="s">
        <v>2690</v>
      </c>
      <c r="G206" s="129" t="str">
        <f>IFERROR(VLOOKUP(Tbl_Data345W[[#This Row],[Type d''activité]],list_activite!P:Q,2,FALSE),"")</f>
        <v xml:space="preserve">Nombre de personnes ayant bénéficié d’une assistance en biens non alimentaires </v>
      </c>
      <c r="H206" s="191" t="s">
        <v>2040</v>
      </c>
      <c r="I206" s="189"/>
      <c r="J206" s="121"/>
      <c r="K206" s="189"/>
      <c r="L206" s="189"/>
      <c r="M206" s="192"/>
      <c r="N206" s="192"/>
      <c r="O206" s="193"/>
      <c r="P206" s="121"/>
      <c r="Q206" s="189"/>
      <c r="R206" s="189"/>
      <c r="S206" s="192"/>
      <c r="T206" s="185"/>
      <c r="U206" s="185"/>
      <c r="V206" s="163"/>
      <c r="W206" s="234" t="s">
        <v>3055</v>
      </c>
      <c r="X206" s="189" t="s">
        <v>3055</v>
      </c>
      <c r="Y206" s="189" t="s">
        <v>2356</v>
      </c>
      <c r="Z206" s="189" t="s">
        <v>172</v>
      </c>
      <c r="AA206" s="189" t="s">
        <v>258</v>
      </c>
      <c r="AB206" s="189" t="s">
        <v>1105</v>
      </c>
      <c r="AC206" s="192"/>
      <c r="AD206" s="187"/>
      <c r="AE206" s="192"/>
      <c r="AF206" s="199" t="s">
        <v>2846</v>
      </c>
      <c r="AG206" s="196">
        <v>128</v>
      </c>
      <c r="AH206" s="196">
        <v>576</v>
      </c>
      <c r="AI206" s="196">
        <v>121</v>
      </c>
      <c r="AJ206" s="196">
        <v>216</v>
      </c>
      <c r="AK206" s="196">
        <v>117</v>
      </c>
      <c r="AL206" s="196">
        <v>100</v>
      </c>
      <c r="AM206" s="196">
        <v>1</v>
      </c>
      <c r="AN206" s="196">
        <v>17</v>
      </c>
      <c r="AO206" s="189"/>
      <c r="AP206" s="188"/>
    </row>
    <row r="207" spans="1:42" ht="15.75" hidden="1" customHeight="1" x14ac:dyDescent="0.35">
      <c r="A207" s="200">
        <v>46174</v>
      </c>
      <c r="B207" s="189" t="s">
        <v>2523</v>
      </c>
      <c r="C207" s="115"/>
      <c r="D207" s="181" t="s">
        <v>2276</v>
      </c>
      <c r="E207" s="115" t="s">
        <v>107</v>
      </c>
      <c r="F207" s="116" t="s">
        <v>2688</v>
      </c>
      <c r="G207" s="129" t="str">
        <f>IFERROR(VLOOKUP(Tbl_Data345W[[#This Row],[Type d''activité]],list_activite!P:Q,2,FALSE),"")</f>
        <v>Nombre de personnes ayant bénéficié de kits d'abris d'urgences</v>
      </c>
      <c r="H207" s="191" t="s">
        <v>2040</v>
      </c>
      <c r="I207" s="189"/>
      <c r="J207" s="121"/>
      <c r="K207" s="189"/>
      <c r="L207" s="189"/>
      <c r="M207" s="192"/>
      <c r="N207" s="192"/>
      <c r="O207" s="193"/>
      <c r="P207" s="121"/>
      <c r="Q207" s="189"/>
      <c r="R207" s="189"/>
      <c r="S207" s="192"/>
      <c r="T207" s="185"/>
      <c r="U207" s="185"/>
      <c r="V207" s="163"/>
      <c r="W207" s="234" t="s">
        <v>3055</v>
      </c>
      <c r="X207" s="189" t="s">
        <v>3055</v>
      </c>
      <c r="Y207" s="189" t="s">
        <v>2356</v>
      </c>
      <c r="Z207" s="189" t="s">
        <v>172</v>
      </c>
      <c r="AA207" s="189" t="s">
        <v>188</v>
      </c>
      <c r="AB207" s="189" t="s">
        <v>859</v>
      </c>
      <c r="AC207" s="192"/>
      <c r="AD207" s="187"/>
      <c r="AE207" s="192"/>
      <c r="AF207" s="199" t="s">
        <v>2846</v>
      </c>
      <c r="AG207" s="196">
        <v>129</v>
      </c>
      <c r="AH207" s="196">
        <v>580</v>
      </c>
      <c r="AI207" s="196">
        <v>120</v>
      </c>
      <c r="AJ207" s="196">
        <v>220</v>
      </c>
      <c r="AK207" s="196">
        <v>117</v>
      </c>
      <c r="AL207" s="196">
        <v>118</v>
      </c>
      <c r="AM207" s="196">
        <v>0</v>
      </c>
      <c r="AN207" s="196">
        <v>22</v>
      </c>
      <c r="AO207" s="189"/>
      <c r="AP207" s="188"/>
    </row>
    <row r="208" spans="1:42" ht="15.75" hidden="1" customHeight="1" x14ac:dyDescent="0.35">
      <c r="A208" s="200">
        <v>46174</v>
      </c>
      <c r="B208" s="189" t="s">
        <v>2523</v>
      </c>
      <c r="C208" s="115"/>
      <c r="D208" s="181" t="s">
        <v>2276</v>
      </c>
      <c r="E208" s="115" t="s">
        <v>107</v>
      </c>
      <c r="F208" s="116" t="s">
        <v>2690</v>
      </c>
      <c r="G208" s="129" t="str">
        <f>IFERROR(VLOOKUP(Tbl_Data345W[[#This Row],[Type d''activité]],list_activite!P:Q,2,FALSE),"")</f>
        <v xml:space="preserve">Nombre de personnes ayant bénéficié d’une assistance en biens non alimentaires </v>
      </c>
      <c r="H208" s="191" t="s">
        <v>2040</v>
      </c>
      <c r="I208" s="189"/>
      <c r="J208" s="121"/>
      <c r="K208" s="189"/>
      <c r="L208" s="189"/>
      <c r="M208" s="192"/>
      <c r="N208" s="192"/>
      <c r="O208" s="193"/>
      <c r="P208" s="121"/>
      <c r="Q208" s="189"/>
      <c r="R208" s="189"/>
      <c r="S208" s="192"/>
      <c r="T208" s="185"/>
      <c r="U208" s="185"/>
      <c r="V208" s="163"/>
      <c r="W208" s="234" t="s">
        <v>3055</v>
      </c>
      <c r="X208" s="189" t="s">
        <v>3055</v>
      </c>
      <c r="Y208" s="189" t="s">
        <v>2356</v>
      </c>
      <c r="Z208" s="189" t="s">
        <v>172</v>
      </c>
      <c r="AA208" s="189" t="s">
        <v>188</v>
      </c>
      <c r="AB208" s="189" t="s">
        <v>859</v>
      </c>
      <c r="AC208" s="192"/>
      <c r="AD208" s="187"/>
      <c r="AE208" s="192"/>
      <c r="AF208" s="199" t="s">
        <v>2846</v>
      </c>
      <c r="AG208" s="196">
        <v>129</v>
      </c>
      <c r="AH208" s="196">
        <v>580</v>
      </c>
      <c r="AI208" s="196">
        <v>120</v>
      </c>
      <c r="AJ208" s="196">
        <v>220</v>
      </c>
      <c r="AK208" s="196">
        <v>117</v>
      </c>
      <c r="AL208" s="196">
        <v>118</v>
      </c>
      <c r="AM208" s="196">
        <v>0</v>
      </c>
      <c r="AN208" s="196">
        <v>22</v>
      </c>
      <c r="AO208" s="189"/>
      <c r="AP208" s="188"/>
    </row>
    <row r="209" spans="1:42" ht="15.75" hidden="1" customHeight="1" x14ac:dyDescent="0.35">
      <c r="A209" s="200">
        <v>46174</v>
      </c>
      <c r="B209" s="189" t="s">
        <v>2523</v>
      </c>
      <c r="C209" s="115"/>
      <c r="D209" s="181" t="s">
        <v>2276</v>
      </c>
      <c r="E209" s="115" t="s">
        <v>107</v>
      </c>
      <c r="F209" s="116" t="s">
        <v>2688</v>
      </c>
      <c r="G209" s="129" t="str">
        <f>IFERROR(VLOOKUP(Tbl_Data345W[[#This Row],[Type d''activité]],list_activite!P:Q,2,FALSE),"")</f>
        <v>Nombre de personnes ayant bénéficié de kits d'abris d'urgences</v>
      </c>
      <c r="H209" s="191" t="s">
        <v>2040</v>
      </c>
      <c r="I209" s="189"/>
      <c r="J209" s="121"/>
      <c r="K209" s="189"/>
      <c r="L209" s="189"/>
      <c r="M209" s="192"/>
      <c r="N209" s="192"/>
      <c r="O209" s="193"/>
      <c r="P209" s="121"/>
      <c r="Q209" s="189"/>
      <c r="R209" s="189"/>
      <c r="S209" s="192"/>
      <c r="T209" s="185"/>
      <c r="U209" s="185"/>
      <c r="V209" s="163"/>
      <c r="W209" s="234" t="s">
        <v>3056</v>
      </c>
      <c r="X209" s="189" t="s">
        <v>3057</v>
      </c>
      <c r="Y209" s="189" t="s">
        <v>2356</v>
      </c>
      <c r="Z209" s="189" t="s">
        <v>172</v>
      </c>
      <c r="AA209" s="189" t="s">
        <v>258</v>
      </c>
      <c r="AB209" s="189" t="s">
        <v>1106</v>
      </c>
      <c r="AC209" s="192"/>
      <c r="AD209" s="187"/>
      <c r="AE209" s="192"/>
      <c r="AF209" s="199" t="s">
        <v>2846</v>
      </c>
      <c r="AG209" s="196">
        <v>418</v>
      </c>
      <c r="AH209" s="196">
        <v>1862</v>
      </c>
      <c r="AI209" s="196">
        <v>310</v>
      </c>
      <c r="AJ209" s="196">
        <v>708</v>
      </c>
      <c r="AK209" s="196">
        <v>422</v>
      </c>
      <c r="AL209" s="196">
        <v>400</v>
      </c>
      <c r="AM209" s="196">
        <v>6</v>
      </c>
      <c r="AN209" s="196">
        <v>72</v>
      </c>
      <c r="AO209" s="189"/>
      <c r="AP209" s="188"/>
    </row>
    <row r="210" spans="1:42" ht="15.75" hidden="1" customHeight="1" x14ac:dyDescent="0.35">
      <c r="A210" s="200">
        <v>46174</v>
      </c>
      <c r="B210" s="189" t="s">
        <v>2523</v>
      </c>
      <c r="C210" s="115"/>
      <c r="D210" s="181" t="s">
        <v>2276</v>
      </c>
      <c r="E210" s="115" t="s">
        <v>107</v>
      </c>
      <c r="F210" s="116" t="s">
        <v>2690</v>
      </c>
      <c r="G210" s="129" t="str">
        <f>IFERROR(VLOOKUP(Tbl_Data345W[[#This Row],[Type d''activité]],list_activite!P:Q,2,FALSE),"")</f>
        <v xml:space="preserve">Nombre de personnes ayant bénéficié d’une assistance en biens non alimentaires </v>
      </c>
      <c r="H210" s="191" t="s">
        <v>2040</v>
      </c>
      <c r="I210" s="189"/>
      <c r="J210" s="121"/>
      <c r="K210" s="189"/>
      <c r="L210" s="189"/>
      <c r="M210" s="192"/>
      <c r="N210" s="192"/>
      <c r="O210" s="193"/>
      <c r="P210" s="121"/>
      <c r="Q210" s="189"/>
      <c r="R210" s="189"/>
      <c r="S210" s="192"/>
      <c r="T210" s="185"/>
      <c r="U210" s="185"/>
      <c r="V210" s="163"/>
      <c r="W210" s="234" t="s">
        <v>3056</v>
      </c>
      <c r="X210" s="189" t="s">
        <v>3057</v>
      </c>
      <c r="Y210" s="189" t="s">
        <v>2356</v>
      </c>
      <c r="Z210" s="189" t="s">
        <v>172</v>
      </c>
      <c r="AA210" s="189" t="s">
        <v>258</v>
      </c>
      <c r="AB210" s="189" t="s">
        <v>1106</v>
      </c>
      <c r="AC210" s="192"/>
      <c r="AD210" s="187"/>
      <c r="AE210" s="192"/>
      <c r="AF210" s="199" t="s">
        <v>2846</v>
      </c>
      <c r="AG210" s="196">
        <v>418</v>
      </c>
      <c r="AH210" s="196">
        <v>1862</v>
      </c>
      <c r="AI210" s="196">
        <v>310</v>
      </c>
      <c r="AJ210" s="196">
        <v>708</v>
      </c>
      <c r="AK210" s="196">
        <v>422</v>
      </c>
      <c r="AL210" s="196">
        <v>400</v>
      </c>
      <c r="AM210" s="196">
        <v>6</v>
      </c>
      <c r="AN210" s="196">
        <v>72</v>
      </c>
      <c r="AO210" s="189"/>
      <c r="AP210" s="188"/>
    </row>
    <row r="211" spans="1:42" ht="15.75" hidden="1" customHeight="1" x14ac:dyDescent="0.35">
      <c r="A211" s="200">
        <v>46174</v>
      </c>
      <c r="B211" s="189" t="s">
        <v>2523</v>
      </c>
      <c r="C211" s="115"/>
      <c r="D211" s="181" t="s">
        <v>2276</v>
      </c>
      <c r="E211" s="115" t="s">
        <v>107</v>
      </c>
      <c r="F211" s="116" t="s">
        <v>2688</v>
      </c>
      <c r="G211" s="129" t="str">
        <f>IFERROR(VLOOKUP(Tbl_Data345W[[#This Row],[Type d''activité]],list_activite!P:Q,2,FALSE),"")</f>
        <v>Nombre de personnes ayant bénéficié de kits d'abris d'urgences</v>
      </c>
      <c r="H211" s="191" t="s">
        <v>2040</v>
      </c>
      <c r="I211" s="189"/>
      <c r="J211" s="121"/>
      <c r="K211" s="189"/>
      <c r="L211" s="189"/>
      <c r="M211" s="192"/>
      <c r="N211" s="192"/>
      <c r="O211" s="193"/>
      <c r="P211" s="121"/>
      <c r="Q211" s="189"/>
      <c r="R211" s="189"/>
      <c r="S211" s="192"/>
      <c r="T211" s="185"/>
      <c r="U211" s="185"/>
      <c r="V211" s="163"/>
      <c r="W211" s="234" t="s">
        <v>3056</v>
      </c>
      <c r="X211" s="189" t="s">
        <v>3057</v>
      </c>
      <c r="Y211" s="189" t="s">
        <v>2356</v>
      </c>
      <c r="Z211" s="189" t="s">
        <v>172</v>
      </c>
      <c r="AA211" s="189" t="s">
        <v>202</v>
      </c>
      <c r="AB211" s="189" t="s">
        <v>891</v>
      </c>
      <c r="AC211" s="192"/>
      <c r="AD211" s="187"/>
      <c r="AE211" s="192"/>
      <c r="AF211" s="199" t="s">
        <v>2846</v>
      </c>
      <c r="AG211" s="196">
        <v>300</v>
      </c>
      <c r="AH211" s="196">
        <v>1200</v>
      </c>
      <c r="AI211" s="196">
        <v>258</v>
      </c>
      <c r="AJ211" s="196">
        <v>300</v>
      </c>
      <c r="AK211" s="196">
        <v>250</v>
      </c>
      <c r="AL211" s="196">
        <v>300</v>
      </c>
      <c r="AM211" s="196">
        <v>10</v>
      </c>
      <c r="AN211" s="196">
        <v>82</v>
      </c>
      <c r="AO211" s="189"/>
      <c r="AP211" s="188"/>
    </row>
    <row r="212" spans="1:42" ht="15.75" hidden="1" customHeight="1" x14ac:dyDescent="0.35">
      <c r="A212" s="200">
        <v>46174</v>
      </c>
      <c r="B212" s="189" t="s">
        <v>2523</v>
      </c>
      <c r="C212" s="148"/>
      <c r="D212" s="181" t="s">
        <v>2276</v>
      </c>
      <c r="E212" s="148" t="s">
        <v>107</v>
      </c>
      <c r="F212" s="116" t="s">
        <v>2690</v>
      </c>
      <c r="G212" s="129" t="str">
        <f>IFERROR(VLOOKUP(Tbl_Data345W[[#This Row],[Type d''activité]],list_activite!P:Q,2,FALSE),"")</f>
        <v xml:space="preserve">Nombre de personnes ayant bénéficié d’une assistance en biens non alimentaires </v>
      </c>
      <c r="H212" s="191" t="s">
        <v>2040</v>
      </c>
      <c r="I212" s="189"/>
      <c r="J212" s="198"/>
      <c r="K212" s="189"/>
      <c r="L212" s="189"/>
      <c r="M212" s="192"/>
      <c r="N212" s="192"/>
      <c r="O212" s="193"/>
      <c r="P212" s="198"/>
      <c r="Q212" s="189"/>
      <c r="R212" s="189"/>
      <c r="S212" s="192"/>
      <c r="T212" s="185"/>
      <c r="U212" s="185"/>
      <c r="V212" s="163"/>
      <c r="W212" s="234" t="s">
        <v>3056</v>
      </c>
      <c r="X212" s="189" t="s">
        <v>3057</v>
      </c>
      <c r="Y212" s="189" t="s">
        <v>2356</v>
      </c>
      <c r="Z212" s="189" t="s">
        <v>172</v>
      </c>
      <c r="AA212" s="189" t="s">
        <v>202</v>
      </c>
      <c r="AB212" s="189" t="s">
        <v>891</v>
      </c>
      <c r="AC212" s="192"/>
      <c r="AD212" s="187"/>
      <c r="AE212" s="192"/>
      <c r="AF212" s="199" t="s">
        <v>2846</v>
      </c>
      <c r="AG212" s="196">
        <v>300</v>
      </c>
      <c r="AH212" s="196">
        <v>1200</v>
      </c>
      <c r="AI212" s="196">
        <v>258</v>
      </c>
      <c r="AJ212" s="196">
        <v>300</v>
      </c>
      <c r="AK212" s="196">
        <v>250</v>
      </c>
      <c r="AL212" s="196">
        <v>300</v>
      </c>
      <c r="AM212" s="196">
        <v>10</v>
      </c>
      <c r="AN212" s="196">
        <v>82</v>
      </c>
      <c r="AO212" s="189"/>
      <c r="AP212" s="188"/>
    </row>
    <row r="213" spans="1:42" ht="15.75" hidden="1" customHeight="1" x14ac:dyDescent="0.35">
      <c r="A213" s="200">
        <v>46174</v>
      </c>
      <c r="B213" s="189" t="s">
        <v>2522</v>
      </c>
      <c r="C213" s="115"/>
      <c r="D213" s="181" t="s">
        <v>3058</v>
      </c>
      <c r="E213" s="115" t="s">
        <v>107</v>
      </c>
      <c r="F213" s="116" t="s">
        <v>2690</v>
      </c>
      <c r="G213" s="129" t="str">
        <f>IFERROR(VLOOKUP(Tbl_Data345W[[#This Row],[Type d''activité]],list_activite!P:Q,2,FALSE),"")</f>
        <v xml:space="preserve">Nombre de personnes ayant bénéficié d’une assistance en biens non alimentaires </v>
      </c>
      <c r="H213" s="191" t="s">
        <v>2040</v>
      </c>
      <c r="I213" s="189"/>
      <c r="J213" s="121"/>
      <c r="K213" s="189" t="s">
        <v>2732</v>
      </c>
      <c r="L213" s="189" t="s">
        <v>2732</v>
      </c>
      <c r="M213" s="192" t="s">
        <v>2732</v>
      </c>
      <c r="N213" s="192" t="s">
        <v>2732</v>
      </c>
      <c r="O213" s="193" t="s">
        <v>2732</v>
      </c>
      <c r="P213" s="121"/>
      <c r="Q213" s="189" t="s">
        <v>2019</v>
      </c>
      <c r="R213" s="189" t="s">
        <v>2020</v>
      </c>
      <c r="S213" s="192" t="s">
        <v>3059</v>
      </c>
      <c r="T213" s="185">
        <v>4581.26</v>
      </c>
      <c r="U213" s="185" t="s">
        <v>2028</v>
      </c>
      <c r="V213" s="163" t="s">
        <v>2035</v>
      </c>
      <c r="W213" s="234" t="s">
        <v>3060</v>
      </c>
      <c r="X213" s="189" t="s">
        <v>3061</v>
      </c>
      <c r="Y213" s="189" t="s">
        <v>2356</v>
      </c>
      <c r="Z213" s="189" t="s">
        <v>243</v>
      </c>
      <c r="AA213" s="189" t="s">
        <v>1418</v>
      </c>
      <c r="AB213" s="189" t="s">
        <v>1075</v>
      </c>
      <c r="AC213" s="192"/>
      <c r="AD213" s="187" t="s">
        <v>2659</v>
      </c>
      <c r="AE213" s="192"/>
      <c r="AF213" s="117" t="s">
        <v>2846</v>
      </c>
      <c r="AG213" s="196">
        <v>107</v>
      </c>
      <c r="AH213" s="196">
        <v>337</v>
      </c>
      <c r="AI213" s="196">
        <v>149</v>
      </c>
      <c r="AJ213" s="196">
        <v>180</v>
      </c>
      <c r="AK213" s="196">
        <v>78</v>
      </c>
      <c r="AL213" s="196">
        <v>112</v>
      </c>
      <c r="AM213" s="196">
        <v>22</v>
      </c>
      <c r="AN213" s="196"/>
      <c r="AO213" s="189"/>
      <c r="AP213" s="188"/>
    </row>
    <row r="214" spans="1:42" ht="15.75" hidden="1" customHeight="1" x14ac:dyDescent="0.35">
      <c r="A214" s="200">
        <v>46174</v>
      </c>
      <c r="B214" s="189" t="s">
        <v>2522</v>
      </c>
      <c r="C214" s="115"/>
      <c r="D214" s="181" t="s">
        <v>3058</v>
      </c>
      <c r="E214" s="115" t="s">
        <v>107</v>
      </c>
      <c r="F214" s="116" t="s">
        <v>2690</v>
      </c>
      <c r="G214" s="129" t="str">
        <f>IFERROR(VLOOKUP(Tbl_Data345W[[#This Row],[Type d''activité]],list_activite!P:Q,2,FALSE),"")</f>
        <v xml:space="preserve">Nombre de personnes ayant bénéficié d’une assistance en biens non alimentaires </v>
      </c>
      <c r="H214" s="191" t="s">
        <v>2040</v>
      </c>
      <c r="I214" s="189"/>
      <c r="J214" s="121"/>
      <c r="K214" s="189" t="s">
        <v>2732</v>
      </c>
      <c r="L214" s="189" t="s">
        <v>2732</v>
      </c>
      <c r="M214" s="192" t="s">
        <v>2732</v>
      </c>
      <c r="N214" s="192" t="s">
        <v>2732</v>
      </c>
      <c r="O214" s="193" t="s">
        <v>2732</v>
      </c>
      <c r="P214" s="121"/>
      <c r="Q214" s="189" t="s">
        <v>2019</v>
      </c>
      <c r="R214" s="189" t="s">
        <v>2020</v>
      </c>
      <c r="S214" s="192" t="s">
        <v>3059</v>
      </c>
      <c r="T214" s="185">
        <v>4581.26</v>
      </c>
      <c r="U214" s="185" t="s">
        <v>2028</v>
      </c>
      <c r="V214" s="163" t="s">
        <v>2035</v>
      </c>
      <c r="W214" s="234" t="s">
        <v>3060</v>
      </c>
      <c r="X214" s="189" t="s">
        <v>3061</v>
      </c>
      <c r="Y214" s="189" t="s">
        <v>2356</v>
      </c>
      <c r="Z214" s="189" t="s">
        <v>243</v>
      </c>
      <c r="AA214" s="189" t="s">
        <v>1418</v>
      </c>
      <c r="AB214" s="189" t="s">
        <v>1076</v>
      </c>
      <c r="AC214" s="192"/>
      <c r="AD214" s="187" t="s">
        <v>1176</v>
      </c>
      <c r="AE214" s="192" t="s">
        <v>3062</v>
      </c>
      <c r="AF214" s="117" t="s">
        <v>2846</v>
      </c>
      <c r="AG214" s="196">
        <v>190</v>
      </c>
      <c r="AH214" s="196">
        <v>755</v>
      </c>
      <c r="AI214" s="196">
        <v>186</v>
      </c>
      <c r="AJ214" s="196">
        <v>257</v>
      </c>
      <c r="AK214" s="196">
        <v>142</v>
      </c>
      <c r="AL214" s="196">
        <v>170</v>
      </c>
      <c r="AM214" s="196">
        <v>46</v>
      </c>
      <c r="AN214" s="196"/>
      <c r="AO214" s="189"/>
      <c r="AP214" s="188"/>
    </row>
    <row r="215" spans="1:42" ht="15.75" hidden="1" customHeight="1" x14ac:dyDescent="0.35">
      <c r="A215" s="200">
        <v>46174</v>
      </c>
      <c r="B215" s="189" t="s">
        <v>2522</v>
      </c>
      <c r="C215" s="115"/>
      <c r="D215" s="181" t="s">
        <v>3058</v>
      </c>
      <c r="E215" s="115" t="s">
        <v>107</v>
      </c>
      <c r="F215" s="116" t="s">
        <v>2690</v>
      </c>
      <c r="G215" s="129" t="str">
        <f>IFERROR(VLOOKUP(Tbl_Data345W[[#This Row],[Type d''activité]],list_activite!P:Q,2,FALSE),"")</f>
        <v xml:space="preserve">Nombre de personnes ayant bénéficié d’une assistance en biens non alimentaires </v>
      </c>
      <c r="H215" s="191" t="s">
        <v>2040</v>
      </c>
      <c r="I215" s="189"/>
      <c r="J215" s="121"/>
      <c r="K215" s="189" t="s">
        <v>2732</v>
      </c>
      <c r="L215" s="189" t="s">
        <v>2732</v>
      </c>
      <c r="M215" s="192" t="s">
        <v>2732</v>
      </c>
      <c r="N215" s="192" t="s">
        <v>2732</v>
      </c>
      <c r="O215" s="193" t="s">
        <v>2732</v>
      </c>
      <c r="P215" s="121"/>
      <c r="Q215" s="189" t="s">
        <v>2019</v>
      </c>
      <c r="R215" s="189" t="s">
        <v>2020</v>
      </c>
      <c r="S215" s="192" t="s">
        <v>3059</v>
      </c>
      <c r="T215" s="185">
        <v>4581.26</v>
      </c>
      <c r="U215" s="185" t="s">
        <v>2028</v>
      </c>
      <c r="V215" s="163" t="s">
        <v>2035</v>
      </c>
      <c r="W215" s="234" t="s">
        <v>3060</v>
      </c>
      <c r="X215" s="189" t="s">
        <v>3061</v>
      </c>
      <c r="Y215" s="189" t="s">
        <v>2356</v>
      </c>
      <c r="Z215" s="189" t="s">
        <v>243</v>
      </c>
      <c r="AA215" s="189" t="s">
        <v>653</v>
      </c>
      <c r="AB215" s="189" t="s">
        <v>857</v>
      </c>
      <c r="AC215" s="192"/>
      <c r="AD215" s="187"/>
      <c r="AE215" s="192" t="s">
        <v>3063</v>
      </c>
      <c r="AF215" s="117" t="s">
        <v>2846</v>
      </c>
      <c r="AG215" s="196">
        <v>1822</v>
      </c>
      <c r="AH215" s="196">
        <v>6533</v>
      </c>
      <c r="AI215" s="196">
        <v>1300</v>
      </c>
      <c r="AJ215" s="196">
        <v>2206</v>
      </c>
      <c r="AK215" s="196">
        <v>1396</v>
      </c>
      <c r="AL215" s="196">
        <v>1631</v>
      </c>
      <c r="AM215" s="196">
        <v>479</v>
      </c>
      <c r="AN215" s="196"/>
      <c r="AO215" s="189"/>
      <c r="AP215" s="188"/>
    </row>
    <row r="216" spans="1:42" ht="15.75" hidden="1" customHeight="1" x14ac:dyDescent="0.35">
      <c r="A216" s="200">
        <v>46174</v>
      </c>
      <c r="B216" s="189" t="s">
        <v>2522</v>
      </c>
      <c r="C216" s="115"/>
      <c r="D216" s="181" t="s">
        <v>3058</v>
      </c>
      <c r="E216" s="115" t="s">
        <v>107</v>
      </c>
      <c r="F216" s="116" t="s">
        <v>2690</v>
      </c>
      <c r="G216" s="129" t="str">
        <f>IFERROR(VLOOKUP(Tbl_Data345W[[#This Row],[Type d''activité]],list_activite!P:Q,2,FALSE),"")</f>
        <v xml:space="preserve">Nombre de personnes ayant bénéficié d’une assistance en biens non alimentaires </v>
      </c>
      <c r="H216" s="191" t="s">
        <v>2040</v>
      </c>
      <c r="I216" s="189"/>
      <c r="J216" s="121"/>
      <c r="K216" s="189" t="s">
        <v>2732</v>
      </c>
      <c r="L216" s="189" t="s">
        <v>2732</v>
      </c>
      <c r="M216" s="192" t="s">
        <v>2732</v>
      </c>
      <c r="N216" s="192" t="s">
        <v>2732</v>
      </c>
      <c r="O216" s="193" t="s">
        <v>2732</v>
      </c>
      <c r="P216" s="121"/>
      <c r="Q216" s="189" t="s">
        <v>2019</v>
      </c>
      <c r="R216" s="189" t="s">
        <v>2020</v>
      </c>
      <c r="S216" s="192" t="s">
        <v>3059</v>
      </c>
      <c r="T216" s="185">
        <v>4581.26</v>
      </c>
      <c r="U216" s="185" t="s">
        <v>2028</v>
      </c>
      <c r="V216" s="163" t="s">
        <v>2035</v>
      </c>
      <c r="W216" s="234" t="s">
        <v>3060</v>
      </c>
      <c r="X216" s="189" t="s">
        <v>3061</v>
      </c>
      <c r="Y216" s="189" t="s">
        <v>2356</v>
      </c>
      <c r="Z216" s="189" t="s">
        <v>243</v>
      </c>
      <c r="AA216" s="189" t="s">
        <v>653</v>
      </c>
      <c r="AB216" s="189" t="s">
        <v>857</v>
      </c>
      <c r="AC216" s="192"/>
      <c r="AD216" s="187"/>
      <c r="AE216" s="192" t="s">
        <v>3064</v>
      </c>
      <c r="AF216" s="117" t="s">
        <v>2846</v>
      </c>
      <c r="AG216" s="196">
        <v>87</v>
      </c>
      <c r="AH216" s="196">
        <v>519</v>
      </c>
      <c r="AI216" s="196">
        <v>149</v>
      </c>
      <c r="AJ216" s="196">
        <v>180</v>
      </c>
      <c r="AK216" s="196">
        <v>78</v>
      </c>
      <c r="AL216" s="196">
        <v>112</v>
      </c>
      <c r="AM216" s="196">
        <v>22</v>
      </c>
      <c r="AN216" s="196"/>
      <c r="AO216" s="189"/>
      <c r="AP216" s="188"/>
    </row>
    <row r="217" spans="1:42" ht="15.75" hidden="1" customHeight="1" x14ac:dyDescent="0.35">
      <c r="A217" s="200">
        <v>46174</v>
      </c>
      <c r="B217" s="189" t="s">
        <v>2522</v>
      </c>
      <c r="C217" s="115"/>
      <c r="D217" s="181" t="s">
        <v>3058</v>
      </c>
      <c r="E217" s="115" t="s">
        <v>107</v>
      </c>
      <c r="F217" s="116" t="s">
        <v>2690</v>
      </c>
      <c r="G217" s="129" t="str">
        <f>IFERROR(VLOOKUP(Tbl_Data345W[[#This Row],[Type d''activité]],list_activite!P:Q,2,FALSE),"")</f>
        <v xml:space="preserve">Nombre de personnes ayant bénéficié d’une assistance en biens non alimentaires </v>
      </c>
      <c r="H217" s="191" t="s">
        <v>2040</v>
      </c>
      <c r="I217" s="189"/>
      <c r="J217" s="121"/>
      <c r="K217" s="189" t="s">
        <v>2732</v>
      </c>
      <c r="L217" s="189" t="s">
        <v>2732</v>
      </c>
      <c r="M217" s="192" t="s">
        <v>2732</v>
      </c>
      <c r="N217" s="192" t="s">
        <v>2732</v>
      </c>
      <c r="O217" s="193" t="s">
        <v>2732</v>
      </c>
      <c r="P217" s="121"/>
      <c r="Q217" s="189" t="s">
        <v>2019</v>
      </c>
      <c r="R217" s="189" t="s">
        <v>2020</v>
      </c>
      <c r="S217" s="192" t="s">
        <v>3059</v>
      </c>
      <c r="T217" s="185">
        <v>4581.26</v>
      </c>
      <c r="U217" s="185" t="s">
        <v>2028</v>
      </c>
      <c r="V217" s="163" t="s">
        <v>2035</v>
      </c>
      <c r="W217" s="234" t="s">
        <v>3060</v>
      </c>
      <c r="X217" s="189" t="s">
        <v>3061</v>
      </c>
      <c r="Y217" s="189" t="s">
        <v>2356</v>
      </c>
      <c r="Z217" s="189" t="s">
        <v>243</v>
      </c>
      <c r="AA217" s="189" t="s">
        <v>653</v>
      </c>
      <c r="AB217" s="189" t="s">
        <v>857</v>
      </c>
      <c r="AC217" s="192"/>
      <c r="AD217" s="187"/>
      <c r="AE217" s="192" t="s">
        <v>3065</v>
      </c>
      <c r="AF217" s="117" t="s">
        <v>2846</v>
      </c>
      <c r="AG217" s="196">
        <v>189</v>
      </c>
      <c r="AH217" s="196">
        <v>608</v>
      </c>
      <c r="AI217" s="196">
        <v>142</v>
      </c>
      <c r="AJ217" s="196">
        <v>210</v>
      </c>
      <c r="AK217" s="196">
        <v>120</v>
      </c>
      <c r="AL217" s="196">
        <v>136</v>
      </c>
      <c r="AM217" s="196">
        <v>27</v>
      </c>
      <c r="AN217" s="196"/>
      <c r="AO217" s="189"/>
      <c r="AP217" s="188"/>
    </row>
    <row r="218" spans="1:42" ht="15.75" hidden="1" customHeight="1" x14ac:dyDescent="0.35">
      <c r="A218" s="200">
        <v>46174</v>
      </c>
      <c r="B218" s="189" t="s">
        <v>2522</v>
      </c>
      <c r="C218" s="115"/>
      <c r="D218" s="181" t="s">
        <v>3058</v>
      </c>
      <c r="E218" s="115" t="s">
        <v>107</v>
      </c>
      <c r="F218" s="116" t="s">
        <v>2690</v>
      </c>
      <c r="G218" s="129" t="str">
        <f>IFERROR(VLOOKUP(Tbl_Data345W[[#This Row],[Type d''activité]],list_activite!P:Q,2,FALSE),"")</f>
        <v xml:space="preserve">Nombre de personnes ayant bénéficié d’une assistance en biens non alimentaires </v>
      </c>
      <c r="H218" s="191" t="s">
        <v>2040</v>
      </c>
      <c r="I218" s="189"/>
      <c r="J218" s="121"/>
      <c r="K218" s="189" t="s">
        <v>2732</v>
      </c>
      <c r="L218" s="189" t="s">
        <v>2732</v>
      </c>
      <c r="M218" s="192" t="s">
        <v>2732</v>
      </c>
      <c r="N218" s="192" t="s">
        <v>2732</v>
      </c>
      <c r="O218" s="193" t="s">
        <v>2732</v>
      </c>
      <c r="P218" s="121"/>
      <c r="Q218" s="189" t="s">
        <v>2019</v>
      </c>
      <c r="R218" s="189" t="s">
        <v>2020</v>
      </c>
      <c r="S218" s="192" t="s">
        <v>3059</v>
      </c>
      <c r="T218" s="185">
        <v>4581.26</v>
      </c>
      <c r="U218" s="185" t="s">
        <v>2028</v>
      </c>
      <c r="V218" s="163" t="s">
        <v>2035</v>
      </c>
      <c r="W218" s="234" t="s">
        <v>3060</v>
      </c>
      <c r="X218" s="189" t="s">
        <v>3061</v>
      </c>
      <c r="Y218" s="189" t="s">
        <v>2356</v>
      </c>
      <c r="Z218" s="189" t="s">
        <v>243</v>
      </c>
      <c r="AA218" s="189" t="s">
        <v>1421</v>
      </c>
      <c r="AB218" s="189" t="s">
        <v>1026</v>
      </c>
      <c r="AC218" s="192"/>
      <c r="AD218" s="187"/>
      <c r="AE218" s="192" t="s">
        <v>3066</v>
      </c>
      <c r="AF218" s="117" t="s">
        <v>2846</v>
      </c>
      <c r="AG218" s="196">
        <v>377</v>
      </c>
      <c r="AH218" s="196">
        <v>1049</v>
      </c>
      <c r="AI218" s="196">
        <v>219</v>
      </c>
      <c r="AJ218" s="196">
        <v>393</v>
      </c>
      <c r="AK218" s="196">
        <v>211</v>
      </c>
      <c r="AL218" s="196">
        <v>226</v>
      </c>
      <c r="AM218" s="196">
        <v>158</v>
      </c>
      <c r="AN218" s="196"/>
      <c r="AO218" s="189"/>
      <c r="AP218" s="188"/>
    </row>
    <row r="219" spans="1:42" ht="15.75" hidden="1" customHeight="1" x14ac:dyDescent="0.35">
      <c r="A219" s="200">
        <v>46174</v>
      </c>
      <c r="B219" s="189" t="s">
        <v>2522</v>
      </c>
      <c r="C219" s="148"/>
      <c r="D219" s="181" t="s">
        <v>3058</v>
      </c>
      <c r="E219" s="148" t="s">
        <v>107</v>
      </c>
      <c r="F219" s="116" t="s">
        <v>2690</v>
      </c>
      <c r="G219" s="129" t="str">
        <f>IFERROR(VLOOKUP(Tbl_Data345W[[#This Row],[Type d''activité]],list_activite!P:Q,2,FALSE),"")</f>
        <v xml:space="preserve">Nombre de personnes ayant bénéficié d’une assistance en biens non alimentaires </v>
      </c>
      <c r="H219" s="191" t="s">
        <v>2040</v>
      </c>
      <c r="I219" s="189"/>
      <c r="J219" s="198"/>
      <c r="K219" s="189" t="s">
        <v>2732</v>
      </c>
      <c r="L219" s="189" t="s">
        <v>2732</v>
      </c>
      <c r="M219" s="192" t="s">
        <v>2732</v>
      </c>
      <c r="N219" s="192" t="s">
        <v>2732</v>
      </c>
      <c r="O219" s="193" t="s">
        <v>2732</v>
      </c>
      <c r="P219" s="198"/>
      <c r="Q219" s="189" t="s">
        <v>2019</v>
      </c>
      <c r="R219" s="189" t="s">
        <v>2020</v>
      </c>
      <c r="S219" s="192" t="s">
        <v>3059</v>
      </c>
      <c r="T219" s="185">
        <v>4581.26</v>
      </c>
      <c r="U219" s="185" t="s">
        <v>2028</v>
      </c>
      <c r="V219" s="163" t="s">
        <v>2035</v>
      </c>
      <c r="W219" s="234" t="s">
        <v>3060</v>
      </c>
      <c r="X219" s="189" t="s">
        <v>3061</v>
      </c>
      <c r="Y219" s="189" t="s">
        <v>2356</v>
      </c>
      <c r="Z219" s="189" t="s">
        <v>243</v>
      </c>
      <c r="AA219" s="189" t="s">
        <v>1421</v>
      </c>
      <c r="AB219" s="189" t="s">
        <v>1027</v>
      </c>
      <c r="AC219" s="192"/>
      <c r="AD219" s="187"/>
      <c r="AE219" s="192" t="s">
        <v>3067</v>
      </c>
      <c r="AF219" s="199" t="s">
        <v>2846</v>
      </c>
      <c r="AG219" s="196">
        <v>453</v>
      </c>
      <c r="AH219" s="196">
        <v>1435</v>
      </c>
      <c r="AI219" s="196">
        <v>290</v>
      </c>
      <c r="AJ219" s="196">
        <v>482</v>
      </c>
      <c r="AK219" s="196">
        <v>333</v>
      </c>
      <c r="AL219" s="196">
        <v>330</v>
      </c>
      <c r="AM219" s="196">
        <v>85</v>
      </c>
      <c r="AN219" s="196"/>
      <c r="AO219" s="189"/>
      <c r="AP219" s="188"/>
    </row>
    <row r="220" spans="1:42" ht="15.75" hidden="1" customHeight="1" x14ac:dyDescent="0.35">
      <c r="A220" s="200">
        <v>46174</v>
      </c>
      <c r="B220" s="189" t="s">
        <v>101</v>
      </c>
      <c r="C220" s="115"/>
      <c r="D220" s="115" t="s">
        <v>3068</v>
      </c>
      <c r="E220" s="148" t="s">
        <v>107</v>
      </c>
      <c r="F220" s="116" t="s">
        <v>2690</v>
      </c>
      <c r="G220" s="129" t="str">
        <f>IFERROR(VLOOKUP(Tbl_Data345W[[#This Row],[Type d''activité]],list_activite!P:Q,2,FALSE),"")</f>
        <v xml:space="preserve">Nombre de personnes ayant bénéficié d’une assistance en biens non alimentaires </v>
      </c>
      <c r="H220" s="191" t="s">
        <v>2040</v>
      </c>
      <c r="I220" s="189" t="s">
        <v>3069</v>
      </c>
      <c r="J220" s="121">
        <v>542</v>
      </c>
      <c r="K220" s="189"/>
      <c r="L220" s="189"/>
      <c r="M220" s="192"/>
      <c r="N220" s="192"/>
      <c r="O220" s="193"/>
      <c r="P220" s="121"/>
      <c r="Q220" s="189"/>
      <c r="R220" s="189"/>
      <c r="S220" s="192"/>
      <c r="T220" s="185"/>
      <c r="U220" s="185"/>
      <c r="V220" s="163"/>
      <c r="W220" s="234" t="s">
        <v>3078</v>
      </c>
      <c r="X220" s="189" t="s">
        <v>3078</v>
      </c>
      <c r="Y220" s="189" t="s">
        <v>2356</v>
      </c>
      <c r="Z220" s="189" t="s">
        <v>243</v>
      </c>
      <c r="AA220" s="189" t="s">
        <v>1342</v>
      </c>
      <c r="AB220" s="189"/>
      <c r="AC220" s="192"/>
      <c r="AD220" s="189" t="s">
        <v>3079</v>
      </c>
      <c r="AE220" s="192"/>
      <c r="AF220" s="199" t="s">
        <v>2846</v>
      </c>
      <c r="AG220" s="196">
        <v>542</v>
      </c>
      <c r="AH220" s="196">
        <f>Tbl_Data345W[[#This Row],[Ménages]]*4</f>
        <v>2168</v>
      </c>
      <c r="AI220" s="196"/>
      <c r="AJ220" s="196"/>
      <c r="AK220" s="196"/>
      <c r="AL220" s="196"/>
      <c r="AM220" s="196"/>
      <c r="AN220" s="196"/>
      <c r="AO220" s="189"/>
      <c r="AP220" s="188"/>
    </row>
    <row r="221" spans="1:42" ht="15.75" hidden="1" customHeight="1" x14ac:dyDescent="0.35">
      <c r="A221" s="200">
        <v>46174</v>
      </c>
      <c r="B221" s="189" t="s">
        <v>101</v>
      </c>
      <c r="C221" s="115"/>
      <c r="D221" s="115" t="s">
        <v>3068</v>
      </c>
      <c r="E221" s="148" t="s">
        <v>107</v>
      </c>
      <c r="F221" s="116" t="s">
        <v>2690</v>
      </c>
      <c r="G221" s="129" t="str">
        <f>IFERROR(VLOOKUP(Tbl_Data345W[[#This Row],[Type d''activité]],list_activite!P:Q,2,FALSE),"")</f>
        <v xml:space="preserve">Nombre de personnes ayant bénéficié d’une assistance en biens non alimentaires </v>
      </c>
      <c r="H221" s="191" t="s">
        <v>2040</v>
      </c>
      <c r="I221" s="189" t="s">
        <v>3070</v>
      </c>
      <c r="J221" s="121">
        <v>846</v>
      </c>
      <c r="K221" s="189"/>
      <c r="L221" s="189"/>
      <c r="M221" s="192"/>
      <c r="N221" s="192"/>
      <c r="O221" s="193"/>
      <c r="P221" s="121"/>
      <c r="Q221" s="189"/>
      <c r="R221" s="189"/>
      <c r="S221" s="192"/>
      <c r="T221" s="185"/>
      <c r="U221" s="185"/>
      <c r="V221" s="163"/>
      <c r="W221" s="234" t="s">
        <v>3080</v>
      </c>
      <c r="X221" s="189" t="s">
        <v>3080</v>
      </c>
      <c r="Y221" s="189" t="s">
        <v>2356</v>
      </c>
      <c r="Z221" s="189" t="s">
        <v>243</v>
      </c>
      <c r="AA221" s="189" t="s">
        <v>1342</v>
      </c>
      <c r="AB221" s="189"/>
      <c r="AC221" s="192"/>
      <c r="AD221" s="189" t="s">
        <v>3081</v>
      </c>
      <c r="AE221" s="192"/>
      <c r="AF221" s="199" t="s">
        <v>2846</v>
      </c>
      <c r="AG221" s="196">
        <v>846</v>
      </c>
      <c r="AH221" s="196">
        <f>Tbl_Data345W[[#This Row],[Ménages]]*4</f>
        <v>3384</v>
      </c>
      <c r="AI221" s="196"/>
      <c r="AJ221" s="196"/>
      <c r="AK221" s="196"/>
      <c r="AL221" s="196"/>
      <c r="AM221" s="196"/>
      <c r="AN221" s="196"/>
      <c r="AO221" s="189"/>
      <c r="AP221" s="188"/>
    </row>
    <row r="222" spans="1:42" ht="15.75" hidden="1" customHeight="1" x14ac:dyDescent="0.35">
      <c r="A222" s="200">
        <v>46174</v>
      </c>
      <c r="B222" s="189" t="s">
        <v>101</v>
      </c>
      <c r="C222" s="115"/>
      <c r="D222" s="115" t="s">
        <v>3068</v>
      </c>
      <c r="E222" s="148" t="s">
        <v>107</v>
      </c>
      <c r="F222" s="116" t="s">
        <v>2690</v>
      </c>
      <c r="G222" s="129" t="str">
        <f>IFERROR(VLOOKUP(Tbl_Data345W[[#This Row],[Type d''activité]],list_activite!P:Q,2,FALSE),"")</f>
        <v xml:space="preserve">Nombre de personnes ayant bénéficié d’une assistance en biens non alimentaires </v>
      </c>
      <c r="H222" s="191" t="s">
        <v>2040</v>
      </c>
      <c r="I222" s="189" t="s">
        <v>3071</v>
      </c>
      <c r="J222" s="121">
        <v>332</v>
      </c>
      <c r="K222" s="189"/>
      <c r="L222" s="189"/>
      <c r="M222" s="192"/>
      <c r="N222" s="192"/>
      <c r="O222" s="193"/>
      <c r="P222" s="121"/>
      <c r="Q222" s="189"/>
      <c r="R222" s="189"/>
      <c r="S222" s="192"/>
      <c r="T222" s="185"/>
      <c r="U222" s="185"/>
      <c r="V222" s="163"/>
      <c r="W222" s="234" t="s">
        <v>3082</v>
      </c>
      <c r="X222" s="189" t="s">
        <v>3082</v>
      </c>
      <c r="Y222" s="189" t="s">
        <v>2356</v>
      </c>
      <c r="Z222" s="189" t="s">
        <v>243</v>
      </c>
      <c r="AA222" s="189" t="s">
        <v>1342</v>
      </c>
      <c r="AB222" s="189"/>
      <c r="AC222" s="192"/>
      <c r="AD222" s="189" t="s">
        <v>3083</v>
      </c>
      <c r="AE222" s="192"/>
      <c r="AF222" s="199" t="s">
        <v>2846</v>
      </c>
      <c r="AG222" s="196">
        <v>332</v>
      </c>
      <c r="AH222" s="196">
        <f>Tbl_Data345W[[#This Row],[Ménages]]*4</f>
        <v>1328</v>
      </c>
      <c r="AI222" s="196"/>
      <c r="AJ222" s="196"/>
      <c r="AK222" s="196"/>
      <c r="AL222" s="196"/>
      <c r="AM222" s="196"/>
      <c r="AN222" s="196"/>
      <c r="AO222" s="189"/>
      <c r="AP222" s="188"/>
    </row>
    <row r="223" spans="1:42" ht="15.75" hidden="1" customHeight="1" x14ac:dyDescent="0.35">
      <c r="A223" s="200">
        <v>46174</v>
      </c>
      <c r="B223" s="189" t="s">
        <v>101</v>
      </c>
      <c r="C223" s="115"/>
      <c r="D223" s="115" t="s">
        <v>3068</v>
      </c>
      <c r="E223" s="148" t="s">
        <v>107</v>
      </c>
      <c r="F223" s="116" t="s">
        <v>2690</v>
      </c>
      <c r="G223" s="129" t="str">
        <f>IFERROR(VLOOKUP(Tbl_Data345W[[#This Row],[Type d''activité]],list_activite!P:Q,2,FALSE),"")</f>
        <v xml:space="preserve">Nombre de personnes ayant bénéficié d’une assistance en biens non alimentaires </v>
      </c>
      <c r="H223" s="191" t="s">
        <v>2040</v>
      </c>
      <c r="I223" s="189" t="s">
        <v>3072</v>
      </c>
      <c r="J223" s="121">
        <v>482</v>
      </c>
      <c r="K223" s="189"/>
      <c r="L223" s="189"/>
      <c r="M223" s="192"/>
      <c r="N223" s="192"/>
      <c r="O223" s="193"/>
      <c r="P223" s="121"/>
      <c r="Q223" s="189"/>
      <c r="R223" s="189"/>
      <c r="S223" s="192"/>
      <c r="T223" s="185"/>
      <c r="U223" s="185"/>
      <c r="V223" s="163"/>
      <c r="W223" s="234" t="s">
        <v>3084</v>
      </c>
      <c r="X223" s="189" t="s">
        <v>3084</v>
      </c>
      <c r="Y223" s="189" t="s">
        <v>2356</v>
      </c>
      <c r="Z223" s="189" t="s">
        <v>243</v>
      </c>
      <c r="AA223" s="189" t="s">
        <v>1342</v>
      </c>
      <c r="AB223" s="189"/>
      <c r="AC223" s="192"/>
      <c r="AD223" s="189" t="s">
        <v>3085</v>
      </c>
      <c r="AE223" s="192"/>
      <c r="AF223" s="199" t="s">
        <v>2846</v>
      </c>
      <c r="AG223" s="196">
        <v>482</v>
      </c>
      <c r="AH223" s="196">
        <f>Tbl_Data345W[[#This Row],[Ménages]]*4</f>
        <v>1928</v>
      </c>
      <c r="AI223" s="196"/>
      <c r="AJ223" s="196"/>
      <c r="AK223" s="196"/>
      <c r="AL223" s="196"/>
      <c r="AM223" s="196"/>
      <c r="AN223" s="196"/>
      <c r="AO223" s="189"/>
      <c r="AP223" s="188"/>
    </row>
    <row r="224" spans="1:42" ht="15.75" hidden="1" customHeight="1" x14ac:dyDescent="0.35">
      <c r="A224" s="200">
        <v>46174</v>
      </c>
      <c r="B224" s="189" t="s">
        <v>101</v>
      </c>
      <c r="C224" s="115"/>
      <c r="D224" s="115" t="s">
        <v>3068</v>
      </c>
      <c r="E224" s="148" t="s">
        <v>107</v>
      </c>
      <c r="F224" s="116" t="s">
        <v>2688</v>
      </c>
      <c r="G224" s="129" t="str">
        <f>IFERROR(VLOOKUP(Tbl_Data345W[[#This Row],[Type d''activité]],list_activite!P:Q,2,FALSE),"")</f>
        <v>Nombre de personnes ayant bénéficié de kits d'abris d'urgences</v>
      </c>
      <c r="H224" s="191" t="s">
        <v>2040</v>
      </c>
      <c r="I224" s="189" t="s">
        <v>3073</v>
      </c>
      <c r="J224" s="121">
        <v>20</v>
      </c>
      <c r="K224" s="189"/>
      <c r="L224" s="189"/>
      <c r="M224" s="192"/>
      <c r="N224" s="192"/>
      <c r="O224" s="193"/>
      <c r="P224" s="121"/>
      <c r="Q224" s="189"/>
      <c r="R224" s="189"/>
      <c r="S224" s="192"/>
      <c r="T224" s="185"/>
      <c r="U224" s="185"/>
      <c r="V224" s="163"/>
      <c r="W224" s="234" t="s">
        <v>3084</v>
      </c>
      <c r="X224" s="189" t="s">
        <v>3084</v>
      </c>
      <c r="Y224" s="189" t="s">
        <v>2356</v>
      </c>
      <c r="Z224" s="189" t="s">
        <v>243</v>
      </c>
      <c r="AA224" s="189" t="s">
        <v>1342</v>
      </c>
      <c r="AB224" s="189"/>
      <c r="AC224" s="192"/>
      <c r="AD224" s="189" t="s">
        <v>3085</v>
      </c>
      <c r="AE224" s="192"/>
      <c r="AF224" s="199" t="s">
        <v>2846</v>
      </c>
      <c r="AG224" s="196">
        <v>20</v>
      </c>
      <c r="AH224" s="196">
        <f>Tbl_Data345W[[#This Row],[Ménages]]*4</f>
        <v>80</v>
      </c>
      <c r="AI224" s="196"/>
      <c r="AJ224" s="196"/>
      <c r="AK224" s="196"/>
      <c r="AL224" s="196"/>
      <c r="AM224" s="196"/>
      <c r="AN224" s="196"/>
      <c r="AO224" s="189"/>
      <c r="AP224" s="188"/>
    </row>
    <row r="225" spans="1:42" ht="15.75" hidden="1" customHeight="1" x14ac:dyDescent="0.35">
      <c r="A225" s="200">
        <v>46174</v>
      </c>
      <c r="B225" s="189" t="s">
        <v>101</v>
      </c>
      <c r="C225" s="115"/>
      <c r="D225" s="115" t="s">
        <v>3068</v>
      </c>
      <c r="E225" s="148" t="s">
        <v>107</v>
      </c>
      <c r="F225" s="116" t="s">
        <v>2690</v>
      </c>
      <c r="G225" s="129" t="str">
        <f>IFERROR(VLOOKUP(Tbl_Data345W[[#This Row],[Type d''activité]],list_activite!P:Q,2,FALSE),"")</f>
        <v xml:space="preserve">Nombre de personnes ayant bénéficié d’une assistance en biens non alimentaires </v>
      </c>
      <c r="H225" s="191" t="s">
        <v>2040</v>
      </c>
      <c r="I225" s="189" t="s">
        <v>3074</v>
      </c>
      <c r="J225" s="121">
        <v>440</v>
      </c>
      <c r="K225" s="189"/>
      <c r="L225" s="189"/>
      <c r="M225" s="192"/>
      <c r="N225" s="192"/>
      <c r="O225" s="193"/>
      <c r="P225" s="121"/>
      <c r="Q225" s="189"/>
      <c r="R225" s="189"/>
      <c r="S225" s="192"/>
      <c r="T225" s="185"/>
      <c r="U225" s="185"/>
      <c r="V225" s="163"/>
      <c r="W225" s="234" t="s">
        <v>3086</v>
      </c>
      <c r="X225" s="189" t="s">
        <v>3086</v>
      </c>
      <c r="Y225" s="189" t="s">
        <v>2356</v>
      </c>
      <c r="Z225" s="189" t="s">
        <v>243</v>
      </c>
      <c r="AA225" s="189" t="s">
        <v>1342</v>
      </c>
      <c r="AB225" s="189"/>
      <c r="AC225" s="192"/>
      <c r="AD225" s="189" t="s">
        <v>3087</v>
      </c>
      <c r="AE225" s="192"/>
      <c r="AF225" s="199" t="s">
        <v>2846</v>
      </c>
      <c r="AG225" s="196">
        <v>440</v>
      </c>
      <c r="AH225" s="196">
        <f>Tbl_Data345W[[#This Row],[Ménages]]*4</f>
        <v>1760</v>
      </c>
      <c r="AI225" s="196"/>
      <c r="AJ225" s="196"/>
      <c r="AK225" s="196"/>
      <c r="AL225" s="196"/>
      <c r="AM225" s="196"/>
      <c r="AN225" s="196"/>
      <c r="AO225" s="189"/>
      <c r="AP225" s="188"/>
    </row>
    <row r="226" spans="1:42" ht="15.75" hidden="1" customHeight="1" x14ac:dyDescent="0.35">
      <c r="A226" s="200">
        <v>46174</v>
      </c>
      <c r="B226" s="189" t="s">
        <v>101</v>
      </c>
      <c r="C226" s="115"/>
      <c r="D226" s="115" t="s">
        <v>3068</v>
      </c>
      <c r="E226" s="148" t="s">
        <v>107</v>
      </c>
      <c r="F226" s="116" t="s">
        <v>2688</v>
      </c>
      <c r="G226" s="129" t="str">
        <f>IFERROR(VLOOKUP(Tbl_Data345W[[#This Row],[Type d''activité]],list_activite!P:Q,2,FALSE),"")</f>
        <v>Nombre de personnes ayant bénéficié de kits d'abris d'urgences</v>
      </c>
      <c r="H226" s="191" t="s">
        <v>2040</v>
      </c>
      <c r="I226" s="189" t="s">
        <v>3075</v>
      </c>
      <c r="J226" s="121">
        <v>20</v>
      </c>
      <c r="K226" s="189"/>
      <c r="L226" s="189"/>
      <c r="M226" s="192"/>
      <c r="N226" s="192"/>
      <c r="O226" s="193"/>
      <c r="P226" s="121"/>
      <c r="Q226" s="189"/>
      <c r="R226" s="189"/>
      <c r="S226" s="192"/>
      <c r="T226" s="185"/>
      <c r="U226" s="185"/>
      <c r="V226" s="163"/>
      <c r="W226" s="234" t="s">
        <v>3088</v>
      </c>
      <c r="X226" s="189" t="s">
        <v>3088</v>
      </c>
      <c r="Y226" s="189" t="s">
        <v>2356</v>
      </c>
      <c r="Z226" s="189" t="s">
        <v>243</v>
      </c>
      <c r="AA226" s="189" t="s">
        <v>1421</v>
      </c>
      <c r="AB226" s="189"/>
      <c r="AC226" s="192"/>
      <c r="AD226" s="189" t="s">
        <v>3089</v>
      </c>
      <c r="AE226" s="192"/>
      <c r="AF226" s="199" t="s">
        <v>2846</v>
      </c>
      <c r="AG226" s="196">
        <v>20</v>
      </c>
      <c r="AH226" s="196">
        <f>Tbl_Data345W[[#This Row],[Ménages]]*4</f>
        <v>80</v>
      </c>
      <c r="AI226" s="196"/>
      <c r="AJ226" s="196"/>
      <c r="AK226" s="196"/>
      <c r="AL226" s="196"/>
      <c r="AM226" s="196"/>
      <c r="AN226" s="196"/>
      <c r="AO226" s="189"/>
      <c r="AP226" s="188"/>
    </row>
    <row r="227" spans="1:42" ht="15.75" hidden="1" customHeight="1" x14ac:dyDescent="0.35">
      <c r="A227" s="200">
        <v>46174</v>
      </c>
      <c r="B227" s="189" t="s">
        <v>101</v>
      </c>
      <c r="C227" s="115"/>
      <c r="D227" s="115" t="s">
        <v>3068</v>
      </c>
      <c r="E227" s="148" t="s">
        <v>107</v>
      </c>
      <c r="F227" s="116" t="s">
        <v>2688</v>
      </c>
      <c r="G227" s="129" t="str">
        <f>IFERROR(VLOOKUP(Tbl_Data345W[[#This Row],[Type d''activité]],list_activite!P:Q,2,FALSE),"")</f>
        <v>Nombre de personnes ayant bénéficié de kits d'abris d'urgences</v>
      </c>
      <c r="H227" s="191" t="s">
        <v>2040</v>
      </c>
      <c r="I227" s="189" t="s">
        <v>3076</v>
      </c>
      <c r="J227" s="121">
        <v>30</v>
      </c>
      <c r="K227" s="189"/>
      <c r="L227" s="189"/>
      <c r="M227" s="192"/>
      <c r="N227" s="192"/>
      <c r="O227" s="193"/>
      <c r="P227" s="121"/>
      <c r="Q227" s="189"/>
      <c r="R227" s="189"/>
      <c r="S227" s="192"/>
      <c r="T227" s="185"/>
      <c r="U227" s="185"/>
      <c r="V227" s="163"/>
      <c r="W227" s="234" t="s">
        <v>3061</v>
      </c>
      <c r="X227" s="189" t="s">
        <v>3061</v>
      </c>
      <c r="Y227" s="189" t="s">
        <v>2356</v>
      </c>
      <c r="Z227" s="189" t="s">
        <v>243</v>
      </c>
      <c r="AA227" s="189" t="s">
        <v>653</v>
      </c>
      <c r="AB227" s="189"/>
      <c r="AC227" s="192"/>
      <c r="AD227" s="189" t="s">
        <v>3090</v>
      </c>
      <c r="AE227" s="192"/>
      <c r="AF227" s="199" t="s">
        <v>2846</v>
      </c>
      <c r="AG227" s="196">
        <v>30</v>
      </c>
      <c r="AH227" s="196">
        <f>Tbl_Data345W[[#This Row],[Ménages]]*4</f>
        <v>120</v>
      </c>
      <c r="AI227" s="196"/>
      <c r="AJ227" s="196"/>
      <c r="AK227" s="196"/>
      <c r="AL227" s="196"/>
      <c r="AM227" s="196"/>
      <c r="AN227" s="196"/>
      <c r="AO227" s="189"/>
      <c r="AP227" s="188"/>
    </row>
    <row r="228" spans="1:42" ht="15.75" hidden="1" customHeight="1" x14ac:dyDescent="0.35">
      <c r="A228" s="200">
        <v>46174</v>
      </c>
      <c r="B228" s="189" t="s">
        <v>101</v>
      </c>
      <c r="C228" s="115"/>
      <c r="D228" s="115" t="s">
        <v>3068</v>
      </c>
      <c r="E228" s="148" t="s">
        <v>107</v>
      </c>
      <c r="F228" s="116" t="s">
        <v>2688</v>
      </c>
      <c r="G228" s="129" t="str">
        <f>IFERROR(VLOOKUP(Tbl_Data345W[[#This Row],[Type d''activité]],list_activite!P:Q,2,FALSE),"")</f>
        <v>Nombre de personnes ayant bénéficié de kits d'abris d'urgences</v>
      </c>
      <c r="H228" s="191" t="s">
        <v>2040</v>
      </c>
      <c r="I228" s="189" t="s">
        <v>3077</v>
      </c>
      <c r="J228" s="121">
        <v>10</v>
      </c>
      <c r="K228" s="189"/>
      <c r="L228" s="189"/>
      <c r="M228" s="192"/>
      <c r="N228" s="192"/>
      <c r="O228" s="193"/>
      <c r="P228" s="121"/>
      <c r="Q228" s="189"/>
      <c r="R228" s="189"/>
      <c r="S228" s="192"/>
      <c r="T228" s="185"/>
      <c r="U228" s="185"/>
      <c r="V228" s="163"/>
      <c r="W228" s="234" t="s">
        <v>3061</v>
      </c>
      <c r="X228" s="189" t="s">
        <v>3061</v>
      </c>
      <c r="Y228" s="189" t="s">
        <v>2356</v>
      </c>
      <c r="Z228" s="189" t="s">
        <v>243</v>
      </c>
      <c r="AA228" s="189" t="s">
        <v>653</v>
      </c>
      <c r="AB228" s="189"/>
      <c r="AC228" s="192"/>
      <c r="AD228" s="189" t="s">
        <v>3091</v>
      </c>
      <c r="AE228" s="192"/>
      <c r="AF228" s="199" t="s">
        <v>2846</v>
      </c>
      <c r="AG228" s="196">
        <v>10</v>
      </c>
      <c r="AH228" s="196">
        <f>Tbl_Data345W[[#This Row],[Ménages]]*4</f>
        <v>40</v>
      </c>
      <c r="AI228" s="196"/>
      <c r="AJ228" s="196"/>
      <c r="AK228" s="196"/>
      <c r="AL228" s="196"/>
      <c r="AM228" s="196"/>
      <c r="AN228" s="196"/>
      <c r="AO228" s="189"/>
      <c r="AP228" s="188"/>
    </row>
    <row r="229" spans="1:42" ht="15.75" hidden="1" customHeight="1" x14ac:dyDescent="0.35">
      <c r="A229" s="200">
        <v>46174</v>
      </c>
      <c r="B229" s="189" t="s">
        <v>101</v>
      </c>
      <c r="C229" s="115"/>
      <c r="D229" s="115" t="s">
        <v>3068</v>
      </c>
      <c r="E229" s="148" t="s">
        <v>107</v>
      </c>
      <c r="F229" s="116" t="s">
        <v>2688</v>
      </c>
      <c r="G229" s="129" t="str">
        <f>IFERROR(VLOOKUP(Tbl_Data345W[[#This Row],[Type d''activité]],list_activite!P:Q,2,FALSE),"")</f>
        <v>Nombre de personnes ayant bénéficié de kits d'abris d'urgences</v>
      </c>
      <c r="H229" s="191" t="s">
        <v>2040</v>
      </c>
      <c r="I229" s="189" t="s">
        <v>3075</v>
      </c>
      <c r="J229" s="121">
        <v>20</v>
      </c>
      <c r="K229" s="189"/>
      <c r="L229" s="189"/>
      <c r="M229" s="192"/>
      <c r="N229" s="192"/>
      <c r="O229" s="193"/>
      <c r="P229" s="121"/>
      <c r="Q229" s="189"/>
      <c r="R229" s="189"/>
      <c r="S229" s="192"/>
      <c r="T229" s="185"/>
      <c r="U229" s="185"/>
      <c r="V229" s="163"/>
      <c r="W229" s="234" t="s">
        <v>3061</v>
      </c>
      <c r="X229" s="189" t="s">
        <v>3061</v>
      </c>
      <c r="Y229" s="189" t="s">
        <v>2356</v>
      </c>
      <c r="Z229" s="189" t="s">
        <v>243</v>
      </c>
      <c r="AA229" s="189" t="s">
        <v>1418</v>
      </c>
      <c r="AB229" s="189"/>
      <c r="AC229" s="192"/>
      <c r="AD229" s="189" t="s">
        <v>2630</v>
      </c>
      <c r="AE229" s="192"/>
      <c r="AF229" s="199" t="s">
        <v>2846</v>
      </c>
      <c r="AG229" s="196">
        <v>20</v>
      </c>
      <c r="AH229" s="196">
        <f>Tbl_Data345W[[#This Row],[Ménages]]*4</f>
        <v>80</v>
      </c>
      <c r="AI229" s="196"/>
      <c r="AJ229" s="196"/>
      <c r="AK229" s="196"/>
      <c r="AL229" s="196"/>
      <c r="AM229" s="196"/>
      <c r="AN229" s="196"/>
      <c r="AO229" s="189"/>
      <c r="AP229" s="188"/>
    </row>
    <row r="230" spans="1:42" ht="15.75" hidden="1" customHeight="1" x14ac:dyDescent="0.35">
      <c r="A230" s="200">
        <v>46174</v>
      </c>
      <c r="B230" s="189" t="s">
        <v>101</v>
      </c>
      <c r="C230" s="115"/>
      <c r="D230" s="115" t="s">
        <v>3068</v>
      </c>
      <c r="E230" s="148" t="s">
        <v>107</v>
      </c>
      <c r="F230" s="116" t="s">
        <v>2688</v>
      </c>
      <c r="G230" s="129" t="str">
        <f>IFERROR(VLOOKUP(Tbl_Data345W[[#This Row],[Type d''activité]],list_activite!P:Q,2,FALSE),"")</f>
        <v>Nombre de personnes ayant bénéficié de kits d'abris d'urgences</v>
      </c>
      <c r="H230" s="191" t="s">
        <v>2040</v>
      </c>
      <c r="I230" s="189" t="s">
        <v>3077</v>
      </c>
      <c r="J230" s="121">
        <v>10</v>
      </c>
      <c r="K230" s="189"/>
      <c r="L230" s="189"/>
      <c r="M230" s="192"/>
      <c r="N230" s="192"/>
      <c r="O230" s="193"/>
      <c r="P230" s="121"/>
      <c r="Q230" s="189"/>
      <c r="R230" s="189"/>
      <c r="S230" s="192"/>
      <c r="T230" s="185"/>
      <c r="U230" s="185"/>
      <c r="V230" s="163"/>
      <c r="W230" s="234" t="s">
        <v>3061</v>
      </c>
      <c r="X230" s="189" t="s">
        <v>3061</v>
      </c>
      <c r="Y230" s="189" t="s">
        <v>2356</v>
      </c>
      <c r="Z230" s="189" t="s">
        <v>243</v>
      </c>
      <c r="AA230" s="189" t="s">
        <v>1418</v>
      </c>
      <c r="AB230" s="189"/>
      <c r="AC230" s="192"/>
      <c r="AD230" s="189" t="s">
        <v>3092</v>
      </c>
      <c r="AE230" s="192"/>
      <c r="AF230" s="199" t="s">
        <v>2846</v>
      </c>
      <c r="AG230" s="196">
        <v>10</v>
      </c>
      <c r="AH230" s="196">
        <f>Tbl_Data345W[[#This Row],[Ménages]]*4</f>
        <v>40</v>
      </c>
      <c r="AI230" s="196"/>
      <c r="AJ230" s="196"/>
      <c r="AK230" s="196"/>
      <c r="AL230" s="196"/>
      <c r="AM230" s="196"/>
      <c r="AN230" s="196"/>
      <c r="AO230" s="189"/>
      <c r="AP230" s="188"/>
    </row>
    <row r="231" spans="1:42" ht="15.75" hidden="1" customHeight="1" x14ac:dyDescent="0.35">
      <c r="A231" s="200">
        <v>46174</v>
      </c>
      <c r="B231" s="189" t="s">
        <v>101</v>
      </c>
      <c r="C231" s="115"/>
      <c r="D231" s="115" t="s">
        <v>3068</v>
      </c>
      <c r="E231" s="148" t="s">
        <v>107</v>
      </c>
      <c r="F231" s="116" t="s">
        <v>2688</v>
      </c>
      <c r="G231" s="129" t="str">
        <f>IFERROR(VLOOKUP(Tbl_Data345W[[#This Row],[Type d''activité]],list_activite!P:Q,2,FALSE),"")</f>
        <v>Nombre de personnes ayant bénéficié de kits d'abris d'urgences</v>
      </c>
      <c r="H231" s="191" t="s">
        <v>2040</v>
      </c>
      <c r="I231" s="189" t="s">
        <v>3075</v>
      </c>
      <c r="J231" s="121">
        <v>20</v>
      </c>
      <c r="K231" s="189"/>
      <c r="L231" s="189"/>
      <c r="M231" s="192"/>
      <c r="N231" s="192"/>
      <c r="O231" s="193"/>
      <c r="P231" s="121"/>
      <c r="Q231" s="189"/>
      <c r="R231" s="189"/>
      <c r="S231" s="192"/>
      <c r="T231" s="185"/>
      <c r="U231" s="185"/>
      <c r="V231" s="163"/>
      <c r="W231" s="234" t="s">
        <v>3061</v>
      </c>
      <c r="X231" s="189" t="s">
        <v>3061</v>
      </c>
      <c r="Y231" s="189" t="s">
        <v>2356</v>
      </c>
      <c r="Z231" s="189" t="s">
        <v>243</v>
      </c>
      <c r="AA231" s="189" t="s">
        <v>1421</v>
      </c>
      <c r="AB231" s="189"/>
      <c r="AC231" s="192"/>
      <c r="AD231" s="189" t="s">
        <v>3093</v>
      </c>
      <c r="AE231" s="192"/>
      <c r="AF231" s="199" t="s">
        <v>2846</v>
      </c>
      <c r="AG231" s="196">
        <v>20</v>
      </c>
      <c r="AH231" s="196">
        <f>Tbl_Data345W[[#This Row],[Ménages]]*4</f>
        <v>80</v>
      </c>
      <c r="AI231" s="196"/>
      <c r="AJ231" s="196"/>
      <c r="AK231" s="196"/>
      <c r="AL231" s="196"/>
      <c r="AM231" s="196"/>
      <c r="AN231" s="196"/>
      <c r="AO231" s="189"/>
      <c r="AP231" s="188"/>
    </row>
    <row r="232" spans="1:42" ht="15.75" hidden="1" customHeight="1" x14ac:dyDescent="0.35">
      <c r="A232" s="200">
        <v>46174</v>
      </c>
      <c r="B232" s="189" t="s">
        <v>101</v>
      </c>
      <c r="C232" s="115"/>
      <c r="D232" s="115" t="s">
        <v>3068</v>
      </c>
      <c r="E232" s="148" t="s">
        <v>107</v>
      </c>
      <c r="F232" s="116" t="s">
        <v>2688</v>
      </c>
      <c r="G232" s="129" t="str">
        <f>IFERROR(VLOOKUP(Tbl_Data345W[[#This Row],[Type d''activité]],list_activite!P:Q,2,FALSE),"")</f>
        <v>Nombre de personnes ayant bénéficié de kits d'abris d'urgences</v>
      </c>
      <c r="H232" s="191" t="s">
        <v>2040</v>
      </c>
      <c r="I232" s="189" t="s">
        <v>3076</v>
      </c>
      <c r="J232" s="121">
        <v>30</v>
      </c>
      <c r="K232" s="189"/>
      <c r="L232" s="189"/>
      <c r="M232" s="192"/>
      <c r="N232" s="192"/>
      <c r="O232" s="193"/>
      <c r="P232" s="121"/>
      <c r="Q232" s="189"/>
      <c r="R232" s="189"/>
      <c r="S232" s="192"/>
      <c r="T232" s="185"/>
      <c r="U232" s="185"/>
      <c r="V232" s="163"/>
      <c r="W232" s="234" t="s">
        <v>3061</v>
      </c>
      <c r="X232" s="189" t="s">
        <v>3061</v>
      </c>
      <c r="Y232" s="189" t="s">
        <v>2356</v>
      </c>
      <c r="Z232" s="189" t="s">
        <v>243</v>
      </c>
      <c r="AA232" s="189" t="s">
        <v>1421</v>
      </c>
      <c r="AB232" s="189"/>
      <c r="AC232" s="192"/>
      <c r="AD232" s="189" t="s">
        <v>3094</v>
      </c>
      <c r="AE232" s="192"/>
      <c r="AF232" s="199" t="s">
        <v>2846</v>
      </c>
      <c r="AG232" s="196">
        <v>30</v>
      </c>
      <c r="AH232" s="196">
        <f>Tbl_Data345W[[#This Row],[Ménages]]*4</f>
        <v>120</v>
      </c>
      <c r="AI232" s="196"/>
      <c r="AJ232" s="196"/>
      <c r="AK232" s="196"/>
      <c r="AL232" s="196"/>
      <c r="AM232" s="196"/>
      <c r="AN232" s="196"/>
      <c r="AO232" s="189"/>
      <c r="AP232" s="188"/>
    </row>
    <row r="233" spans="1:42" ht="15.75" hidden="1" customHeight="1" x14ac:dyDescent="0.35">
      <c r="A233" s="200">
        <v>46174</v>
      </c>
      <c r="B233" s="189" t="s">
        <v>101</v>
      </c>
      <c r="C233" s="115"/>
      <c r="D233" s="115" t="s">
        <v>3068</v>
      </c>
      <c r="E233" s="148" t="s">
        <v>107</v>
      </c>
      <c r="F233" s="116" t="s">
        <v>2688</v>
      </c>
      <c r="G233" s="129" t="str">
        <f>IFERROR(VLOOKUP(Tbl_Data345W[[#This Row],[Type d''activité]],list_activite!P:Q,2,FALSE),"")</f>
        <v>Nombre de personnes ayant bénéficié de kits d'abris d'urgences</v>
      </c>
      <c r="H233" s="191" t="s">
        <v>2040</v>
      </c>
      <c r="I233" s="189" t="s">
        <v>3077</v>
      </c>
      <c r="J233" s="121">
        <v>10</v>
      </c>
      <c r="K233" s="189"/>
      <c r="L233" s="189"/>
      <c r="M233" s="192"/>
      <c r="N233" s="192"/>
      <c r="O233" s="193"/>
      <c r="P233" s="121"/>
      <c r="Q233" s="189"/>
      <c r="R233" s="189"/>
      <c r="S233" s="192"/>
      <c r="T233" s="185"/>
      <c r="U233" s="185"/>
      <c r="V233" s="163"/>
      <c r="W233" s="234" t="s">
        <v>3095</v>
      </c>
      <c r="X233" s="189" t="s">
        <v>3095</v>
      </c>
      <c r="Y233" s="189" t="s">
        <v>2356</v>
      </c>
      <c r="Z233" s="189" t="s">
        <v>243</v>
      </c>
      <c r="AA233" s="189" t="s">
        <v>653</v>
      </c>
      <c r="AB233" s="189"/>
      <c r="AC233" s="192"/>
      <c r="AD233" s="189" t="s">
        <v>3096</v>
      </c>
      <c r="AE233" s="192"/>
      <c r="AF233" s="199" t="s">
        <v>2846</v>
      </c>
      <c r="AG233" s="196">
        <v>10</v>
      </c>
      <c r="AH233" s="196">
        <f>Tbl_Data345W[[#This Row],[Ménages]]*4</f>
        <v>40</v>
      </c>
      <c r="AI233" s="196"/>
      <c r="AJ233" s="196"/>
      <c r="AK233" s="196"/>
      <c r="AL233" s="196"/>
      <c r="AM233" s="196"/>
      <c r="AN233" s="196"/>
      <c r="AO233" s="189"/>
      <c r="AP233" s="188"/>
    </row>
    <row r="234" spans="1:42" ht="15.75" hidden="1" customHeight="1" x14ac:dyDescent="0.35">
      <c r="A234" s="200">
        <v>46174</v>
      </c>
      <c r="B234" s="189" t="s">
        <v>101</v>
      </c>
      <c r="C234" s="115"/>
      <c r="D234" s="115" t="s">
        <v>3068</v>
      </c>
      <c r="E234" s="148" t="s">
        <v>107</v>
      </c>
      <c r="F234" s="116" t="s">
        <v>2688</v>
      </c>
      <c r="G234" s="129" t="str">
        <f>IFERROR(VLOOKUP(Tbl_Data345W[[#This Row],[Type d''activité]],list_activite!P:Q,2,FALSE),"")</f>
        <v>Nombre de personnes ayant bénéficié de kits d'abris d'urgences</v>
      </c>
      <c r="H234" s="191" t="s">
        <v>2040</v>
      </c>
      <c r="I234" s="189" t="s">
        <v>3077</v>
      </c>
      <c r="J234" s="121">
        <v>10</v>
      </c>
      <c r="K234" s="189"/>
      <c r="L234" s="189"/>
      <c r="M234" s="192"/>
      <c r="N234" s="192"/>
      <c r="O234" s="193"/>
      <c r="P234" s="121"/>
      <c r="Q234" s="189"/>
      <c r="R234" s="189"/>
      <c r="S234" s="192"/>
      <c r="T234" s="185"/>
      <c r="U234" s="185"/>
      <c r="V234" s="163"/>
      <c r="W234" s="234" t="s">
        <v>3095</v>
      </c>
      <c r="X234" s="189" t="s">
        <v>3095</v>
      </c>
      <c r="Y234" s="189" t="s">
        <v>2356</v>
      </c>
      <c r="Z234" s="189" t="s">
        <v>243</v>
      </c>
      <c r="AA234" s="189" t="s">
        <v>1418</v>
      </c>
      <c r="AB234" s="189"/>
      <c r="AC234" s="192"/>
      <c r="AD234" s="189" t="s">
        <v>2772</v>
      </c>
      <c r="AE234" s="192"/>
      <c r="AF234" s="199" t="s">
        <v>2846</v>
      </c>
      <c r="AG234" s="196">
        <v>10</v>
      </c>
      <c r="AH234" s="196">
        <f>Tbl_Data345W[[#This Row],[Ménages]]*4</f>
        <v>40</v>
      </c>
      <c r="AI234" s="196"/>
      <c r="AJ234" s="196"/>
      <c r="AK234" s="196"/>
      <c r="AL234" s="196"/>
      <c r="AM234" s="196"/>
      <c r="AN234" s="196"/>
      <c r="AO234" s="189"/>
      <c r="AP234" s="188"/>
    </row>
    <row r="235" spans="1:42" ht="15.75" hidden="1" customHeight="1" x14ac:dyDescent="0.35">
      <c r="A235" s="200">
        <v>46174</v>
      </c>
      <c r="B235" s="189" t="s">
        <v>101</v>
      </c>
      <c r="C235" s="115"/>
      <c r="D235" s="115" t="s">
        <v>3068</v>
      </c>
      <c r="E235" s="148" t="s">
        <v>107</v>
      </c>
      <c r="F235" s="116" t="s">
        <v>2688</v>
      </c>
      <c r="G235" s="129" t="str">
        <f>IFERROR(VLOOKUP(Tbl_Data345W[[#This Row],[Type d''activité]],list_activite!P:Q,2,FALSE),"")</f>
        <v>Nombre de personnes ayant bénéficié de kits d'abris d'urgences</v>
      </c>
      <c r="H235" s="191" t="s">
        <v>2040</v>
      </c>
      <c r="I235" s="189" t="s">
        <v>3075</v>
      </c>
      <c r="J235" s="121">
        <v>20</v>
      </c>
      <c r="K235" s="189"/>
      <c r="L235" s="189"/>
      <c r="M235" s="192"/>
      <c r="N235" s="192"/>
      <c r="O235" s="193"/>
      <c r="P235" s="121"/>
      <c r="Q235" s="189"/>
      <c r="R235" s="189"/>
      <c r="S235" s="192"/>
      <c r="T235" s="185"/>
      <c r="U235" s="185"/>
      <c r="V235" s="163"/>
      <c r="W235" s="234" t="s">
        <v>3095</v>
      </c>
      <c r="X235" s="189" t="s">
        <v>3095</v>
      </c>
      <c r="Y235" s="189" t="s">
        <v>2356</v>
      </c>
      <c r="Z235" s="189" t="s">
        <v>243</v>
      </c>
      <c r="AA235" s="189" t="s">
        <v>1418</v>
      </c>
      <c r="AB235" s="189"/>
      <c r="AC235" s="192"/>
      <c r="AD235" s="189" t="s">
        <v>2771</v>
      </c>
      <c r="AE235" s="192"/>
      <c r="AF235" s="199" t="s">
        <v>2846</v>
      </c>
      <c r="AG235" s="196">
        <v>20</v>
      </c>
      <c r="AH235" s="196">
        <f>Tbl_Data345W[[#This Row],[Ménages]]*4</f>
        <v>80</v>
      </c>
      <c r="AI235" s="196"/>
      <c r="AJ235" s="196"/>
      <c r="AK235" s="196"/>
      <c r="AL235" s="196"/>
      <c r="AM235" s="196"/>
      <c r="AN235" s="196"/>
      <c r="AO235" s="189"/>
      <c r="AP235" s="188"/>
    </row>
    <row r="236" spans="1:42" ht="15.75" hidden="1" customHeight="1" x14ac:dyDescent="0.35">
      <c r="A236" s="200">
        <v>46174</v>
      </c>
      <c r="B236" s="189" t="s">
        <v>101</v>
      </c>
      <c r="C236" s="148"/>
      <c r="D236" s="148" t="s">
        <v>3068</v>
      </c>
      <c r="E236" s="148" t="s">
        <v>107</v>
      </c>
      <c r="F236" s="116" t="s">
        <v>2688</v>
      </c>
      <c r="G236" s="129" t="str">
        <f>IFERROR(VLOOKUP(Tbl_Data345W[[#This Row],[Type d''activité]],list_activite!P:Q,2,FALSE),"")</f>
        <v>Nombre de personnes ayant bénéficié de kits d'abris d'urgences</v>
      </c>
      <c r="H236" s="191" t="s">
        <v>2040</v>
      </c>
      <c r="I236" s="189" t="s">
        <v>3075</v>
      </c>
      <c r="J236" s="198">
        <v>20</v>
      </c>
      <c r="K236" s="189"/>
      <c r="L236" s="189"/>
      <c r="M236" s="192"/>
      <c r="N236" s="192"/>
      <c r="O236" s="193"/>
      <c r="P236" s="198"/>
      <c r="Q236" s="189"/>
      <c r="R236" s="189"/>
      <c r="S236" s="192"/>
      <c r="T236" s="185"/>
      <c r="U236" s="185"/>
      <c r="V236" s="163"/>
      <c r="W236" s="234" t="s">
        <v>3095</v>
      </c>
      <c r="X236" s="189" t="s">
        <v>3095</v>
      </c>
      <c r="Y236" s="189" t="s">
        <v>2356</v>
      </c>
      <c r="Z236" s="189" t="s">
        <v>243</v>
      </c>
      <c r="AA236" s="189" t="s">
        <v>1418</v>
      </c>
      <c r="AB236" s="189"/>
      <c r="AC236" s="192"/>
      <c r="AD236" s="189" t="s">
        <v>3097</v>
      </c>
      <c r="AE236" s="192"/>
      <c r="AF236" s="199" t="s">
        <v>2846</v>
      </c>
      <c r="AG236" s="196">
        <v>20</v>
      </c>
      <c r="AH236" s="196">
        <f>Tbl_Data345W[[#This Row],[Ménages]]*4</f>
        <v>80</v>
      </c>
      <c r="AI236" s="196"/>
      <c r="AJ236" s="196"/>
      <c r="AK236" s="196"/>
      <c r="AL236" s="196"/>
      <c r="AM236" s="196"/>
      <c r="AN236" s="196"/>
      <c r="AO236" s="189"/>
      <c r="AP236" s="188"/>
    </row>
    <row r="237" spans="1:42" ht="15.75" hidden="1" customHeight="1" x14ac:dyDescent="0.35">
      <c r="A237" s="200">
        <v>46174</v>
      </c>
      <c r="B237" s="189" t="s">
        <v>2333</v>
      </c>
      <c r="C237" s="148"/>
      <c r="D237" s="181" t="s">
        <v>3098</v>
      </c>
      <c r="E237" s="148" t="s">
        <v>107</v>
      </c>
      <c r="F237" s="116" t="s">
        <v>2690</v>
      </c>
      <c r="G237" s="129" t="str">
        <f>IFERROR(VLOOKUP(Tbl_Data345W[[#This Row],[Type d''activité]],list_activite!P:Q,2,FALSE),"")</f>
        <v xml:space="preserve">Nombre de personnes ayant bénéficié d’une assistance en biens non alimentaires </v>
      </c>
      <c r="H237" s="191" t="s">
        <v>2040</v>
      </c>
      <c r="I237" s="189" t="s">
        <v>3099</v>
      </c>
      <c r="J237" s="198" t="s">
        <v>3100</v>
      </c>
      <c r="K237" s="189"/>
      <c r="L237" s="189"/>
      <c r="M237" s="192"/>
      <c r="N237" s="192"/>
      <c r="O237" s="193"/>
      <c r="P237" s="198"/>
      <c r="Q237" s="189"/>
      <c r="R237" s="189"/>
      <c r="S237" s="192"/>
      <c r="T237" s="185"/>
      <c r="U237" s="185"/>
      <c r="V237" s="163"/>
      <c r="W237" s="234">
        <v>46192</v>
      </c>
      <c r="X237" s="242">
        <v>46192</v>
      </c>
      <c r="Y237" s="189" t="s">
        <v>2356</v>
      </c>
      <c r="Z237" s="189" t="s">
        <v>243</v>
      </c>
      <c r="AA237" s="189" t="s">
        <v>637</v>
      </c>
      <c r="AB237" s="189" t="s">
        <v>732</v>
      </c>
      <c r="AC237" s="192" t="s">
        <v>3101</v>
      </c>
      <c r="AD237" s="187"/>
      <c r="AE237" s="192"/>
      <c r="AF237" s="199" t="s">
        <v>2734</v>
      </c>
      <c r="AG237" s="196">
        <v>50</v>
      </c>
      <c r="AH237" s="196">
        <v>100</v>
      </c>
      <c r="AI237" s="196">
        <v>31</v>
      </c>
      <c r="AJ237" s="196">
        <v>46</v>
      </c>
      <c r="AK237" s="196"/>
      <c r="AL237" s="196"/>
      <c r="AM237" s="196">
        <v>6</v>
      </c>
      <c r="AN237" s="196">
        <v>17</v>
      </c>
      <c r="AO237" s="189" t="s">
        <v>3102</v>
      </c>
      <c r="AP237" s="188" t="s">
        <v>3103</v>
      </c>
    </row>
    <row r="238" spans="1:42" ht="15.75" hidden="1" customHeight="1" x14ac:dyDescent="0.35">
      <c r="A238" s="200">
        <v>46174</v>
      </c>
      <c r="B238" s="189" t="s">
        <v>2239</v>
      </c>
      <c r="C238" s="148" t="s">
        <v>3104</v>
      </c>
      <c r="D238" s="181" t="s">
        <v>3105</v>
      </c>
      <c r="E238" s="148" t="s">
        <v>123</v>
      </c>
      <c r="F238" s="116" t="s">
        <v>2046</v>
      </c>
      <c r="G238" s="129" t="str">
        <f>IFERROR(VLOOKUP(Tbl_Data345W[[#This Row],[Type d''activité]],list_activite!P:Q,2,FALSE),"")</f>
        <v xml:space="preserve"># de personnes ayant bénéficié d’une assistance (construction ou réhabilitation) en abris </v>
      </c>
      <c r="H238" s="191" t="s">
        <v>2042</v>
      </c>
      <c r="I238" s="189" t="s">
        <v>2732</v>
      </c>
      <c r="J238" s="198" t="s">
        <v>2732</v>
      </c>
      <c r="K238" s="189" t="s">
        <v>2732</v>
      </c>
      <c r="L238" s="189" t="s">
        <v>2732</v>
      </c>
      <c r="M238" s="192" t="s">
        <v>3106</v>
      </c>
      <c r="N238" s="192">
        <v>125000</v>
      </c>
      <c r="O238" s="193" t="s">
        <v>3107</v>
      </c>
      <c r="P238" s="198">
        <v>75</v>
      </c>
      <c r="Q238" s="189" t="s">
        <v>2025</v>
      </c>
      <c r="R238" s="189"/>
      <c r="S238" s="192"/>
      <c r="T238" s="185"/>
      <c r="U238" s="185"/>
      <c r="V238" s="163"/>
      <c r="W238" s="234" t="s">
        <v>3108</v>
      </c>
      <c r="X238" s="189" t="s">
        <v>3109</v>
      </c>
      <c r="Y238" s="189" t="s">
        <v>2353</v>
      </c>
      <c r="Z238" s="189" t="s">
        <v>225</v>
      </c>
      <c r="AA238" s="189" t="s">
        <v>413</v>
      </c>
      <c r="AB238" s="189" t="s">
        <v>3110</v>
      </c>
      <c r="AC238" s="192" t="s">
        <v>3111</v>
      </c>
      <c r="AD238" s="187"/>
      <c r="AE238" s="192"/>
      <c r="AF238" s="199" t="s">
        <v>2734</v>
      </c>
      <c r="AG238" s="196">
        <v>10</v>
      </c>
      <c r="AH238" s="196">
        <v>51</v>
      </c>
      <c r="AI238" s="196">
        <v>4</v>
      </c>
      <c r="AJ238" s="196">
        <v>6</v>
      </c>
      <c r="AK238" s="196">
        <v>28</v>
      </c>
      <c r="AL238" s="196">
        <v>13</v>
      </c>
      <c r="AM238" s="196">
        <v>0</v>
      </c>
      <c r="AN238" s="196">
        <v>1</v>
      </c>
      <c r="AO238" s="189"/>
      <c r="AP238" s="188"/>
    </row>
    <row r="239" spans="1:42" ht="15.5" hidden="1" x14ac:dyDescent="0.35">
      <c r="A239" s="200">
        <v>46204</v>
      </c>
      <c r="B239" s="189" t="s">
        <v>2339</v>
      </c>
      <c r="C239" s="115"/>
      <c r="D239" s="237" t="s">
        <v>2276</v>
      </c>
      <c r="E239" s="115" t="s">
        <v>107</v>
      </c>
      <c r="F239" s="116" t="s">
        <v>2690</v>
      </c>
      <c r="G239" s="129" t="str">
        <f>IFERROR(VLOOKUP(Tbl_Data345W[[#This Row],[Type d''activité]],list_activite!P:Q,2,FALSE),"")</f>
        <v xml:space="preserve">Nombre de personnes ayant bénéficié d’une assistance en biens non alimentaires </v>
      </c>
      <c r="H239" s="191"/>
      <c r="I239" s="189" t="s">
        <v>3113</v>
      </c>
      <c r="J239" s="121">
        <v>596</v>
      </c>
      <c r="K239" s="189"/>
      <c r="L239" s="189"/>
      <c r="M239" s="192"/>
      <c r="N239" s="192"/>
      <c r="O239" s="193"/>
      <c r="P239" s="121"/>
      <c r="Q239" s="189"/>
      <c r="R239" s="189"/>
      <c r="S239" s="192"/>
      <c r="T239" s="238"/>
      <c r="U239" s="238"/>
      <c r="V239" s="163"/>
      <c r="W239" s="234">
        <v>46029</v>
      </c>
      <c r="X239" s="242">
        <v>46060</v>
      </c>
      <c r="Y239" s="189" t="s">
        <v>2356</v>
      </c>
      <c r="Z239" s="189" t="s">
        <v>243</v>
      </c>
      <c r="AA239" s="189" t="s">
        <v>1418</v>
      </c>
      <c r="AB239" s="189" t="s">
        <v>1077</v>
      </c>
      <c r="AC239" s="192" t="s">
        <v>3114</v>
      </c>
      <c r="AD239" s="192" t="s">
        <v>3114</v>
      </c>
      <c r="AE239" s="192"/>
      <c r="AF239" s="199" t="s">
        <v>2846</v>
      </c>
      <c r="AG239" s="196">
        <v>596</v>
      </c>
      <c r="AH239" s="196">
        <v>2596</v>
      </c>
      <c r="AI239" s="196">
        <v>603</v>
      </c>
      <c r="AJ239" s="196">
        <v>689</v>
      </c>
      <c r="AK239" s="196">
        <v>596</v>
      </c>
      <c r="AL239" s="196">
        <v>689</v>
      </c>
      <c r="AM239" s="196">
        <v>4</v>
      </c>
      <c r="AN239" s="196">
        <v>15</v>
      </c>
      <c r="AO239" s="189"/>
      <c r="AP239" s="239"/>
    </row>
    <row r="240" spans="1:42" ht="15.5" hidden="1" x14ac:dyDescent="0.35">
      <c r="A240" s="200">
        <v>46204</v>
      </c>
      <c r="B240" s="189" t="s">
        <v>2339</v>
      </c>
      <c r="C240" s="115"/>
      <c r="D240" s="237" t="s">
        <v>2276</v>
      </c>
      <c r="E240" s="115" t="s">
        <v>107</v>
      </c>
      <c r="F240" s="116" t="s">
        <v>2688</v>
      </c>
      <c r="G240" s="129" t="str">
        <f>IFERROR(VLOOKUP(Tbl_Data345W[[#This Row],[Type d''activité]],list_activite!P:Q,2,FALSE),"")</f>
        <v>Nombre de personnes ayant bénéficié de kits d'abris d'urgences</v>
      </c>
      <c r="H240" s="191"/>
      <c r="I240" s="189"/>
      <c r="J240" s="121">
        <v>596</v>
      </c>
      <c r="K240" s="189"/>
      <c r="L240" s="189"/>
      <c r="M240" s="192"/>
      <c r="N240" s="192"/>
      <c r="O240" s="193"/>
      <c r="P240" s="121"/>
      <c r="Q240" s="189"/>
      <c r="R240" s="189"/>
      <c r="S240" s="192"/>
      <c r="T240" s="238"/>
      <c r="U240" s="238"/>
      <c r="V240" s="163"/>
      <c r="W240" s="234">
        <v>46029</v>
      </c>
      <c r="X240" s="242">
        <v>46060</v>
      </c>
      <c r="Y240" s="189" t="s">
        <v>2356</v>
      </c>
      <c r="Z240" s="189" t="s">
        <v>243</v>
      </c>
      <c r="AA240" s="189" t="s">
        <v>1418</v>
      </c>
      <c r="AB240" s="189" t="s">
        <v>1077</v>
      </c>
      <c r="AC240" s="192" t="s">
        <v>3114</v>
      </c>
      <c r="AD240" s="192" t="s">
        <v>3114</v>
      </c>
      <c r="AE240" s="192"/>
      <c r="AF240" s="199" t="s">
        <v>2846</v>
      </c>
      <c r="AG240" s="196">
        <v>596</v>
      </c>
      <c r="AH240" s="196">
        <v>2596</v>
      </c>
      <c r="AI240" s="196">
        <v>603</v>
      </c>
      <c r="AJ240" s="196">
        <v>689</v>
      </c>
      <c r="AK240" s="196">
        <v>596</v>
      </c>
      <c r="AL240" s="196">
        <v>689</v>
      </c>
      <c r="AM240" s="196">
        <v>4</v>
      </c>
      <c r="AN240" s="196">
        <v>15</v>
      </c>
      <c r="AO240" s="189"/>
      <c r="AP240" s="239"/>
    </row>
    <row r="241" spans="1:42" ht="15.75" hidden="1" customHeight="1" x14ac:dyDescent="0.35">
      <c r="A241" s="200">
        <v>46204</v>
      </c>
      <c r="B241" s="189" t="s">
        <v>2339</v>
      </c>
      <c r="C241" s="115"/>
      <c r="D241" s="237" t="s">
        <v>2276</v>
      </c>
      <c r="E241" s="115" t="s">
        <v>107</v>
      </c>
      <c r="F241" s="116" t="s">
        <v>2690</v>
      </c>
      <c r="G241" s="129" t="str">
        <f>IFERROR(VLOOKUP(Tbl_Data345W[[#This Row],[Type d''activité]],list_activite!P:Q,2,FALSE),"")</f>
        <v xml:space="preserve">Nombre de personnes ayant bénéficié d’une assistance en biens non alimentaires </v>
      </c>
      <c r="H241" s="191"/>
      <c r="I241" s="189" t="s">
        <v>3115</v>
      </c>
      <c r="J241" s="121">
        <v>1222</v>
      </c>
      <c r="K241" s="189"/>
      <c r="L241" s="189"/>
      <c r="M241" s="192"/>
      <c r="N241" s="192"/>
      <c r="O241" s="193"/>
      <c r="P241" s="121"/>
      <c r="Q241" s="189"/>
      <c r="R241" s="189"/>
      <c r="S241" s="192"/>
      <c r="T241" s="194"/>
      <c r="U241" s="194"/>
      <c r="V241" s="163"/>
      <c r="W241" s="234">
        <v>46060</v>
      </c>
      <c r="X241" s="242">
        <v>46088</v>
      </c>
      <c r="Y241" s="189" t="s">
        <v>2356</v>
      </c>
      <c r="Z241" s="189" t="s">
        <v>243</v>
      </c>
      <c r="AA241" s="189" t="s">
        <v>1342</v>
      </c>
      <c r="AB241" s="189" t="s">
        <v>835</v>
      </c>
      <c r="AC241" s="192" t="s">
        <v>3116</v>
      </c>
      <c r="AD241" s="195"/>
      <c r="AE241" s="192" t="s">
        <v>3116</v>
      </c>
      <c r="AF241" s="117" t="s">
        <v>2846</v>
      </c>
      <c r="AG241" s="196">
        <v>611</v>
      </c>
      <c r="AH241" s="196">
        <v>2513</v>
      </c>
      <c r="AI241" s="196">
        <v>578</v>
      </c>
      <c r="AJ241" s="196">
        <v>602</v>
      </c>
      <c r="AK241" s="196">
        <v>596</v>
      </c>
      <c r="AL241" s="196">
        <v>701</v>
      </c>
      <c r="AM241" s="196">
        <v>10</v>
      </c>
      <c r="AN241" s="196">
        <v>26</v>
      </c>
      <c r="AO241" s="189"/>
      <c r="AP241" s="197"/>
    </row>
    <row r="242" spans="1:42" ht="15.75" hidden="1" customHeight="1" x14ac:dyDescent="0.35">
      <c r="A242" s="200">
        <v>46204</v>
      </c>
      <c r="B242" s="189" t="s">
        <v>2339</v>
      </c>
      <c r="C242" s="115"/>
      <c r="D242" s="190" t="s">
        <v>2276</v>
      </c>
      <c r="E242" s="115" t="s">
        <v>107</v>
      </c>
      <c r="F242" s="116" t="s">
        <v>2688</v>
      </c>
      <c r="G242" s="129" t="str">
        <f>IFERROR(VLOOKUP(Tbl_Data345W[[#This Row],[Type d''activité]],list_activite!P:Q,2,FALSE),"")</f>
        <v>Nombre de personnes ayant bénéficié de kits d'abris d'urgences</v>
      </c>
      <c r="H242" s="191"/>
      <c r="I242" s="189"/>
      <c r="J242" s="121">
        <v>1222</v>
      </c>
      <c r="K242" s="189"/>
      <c r="L242" s="189"/>
      <c r="M242" s="192"/>
      <c r="N242" s="192"/>
      <c r="O242" s="193"/>
      <c r="P242" s="121"/>
      <c r="Q242" s="189"/>
      <c r="R242" s="189"/>
      <c r="S242" s="192"/>
      <c r="T242" s="194"/>
      <c r="U242" s="194"/>
      <c r="V242" s="163"/>
      <c r="W242" s="234">
        <v>46060</v>
      </c>
      <c r="X242" s="189">
        <v>46088</v>
      </c>
      <c r="Y242" s="189" t="s">
        <v>2356</v>
      </c>
      <c r="Z242" s="189" t="s">
        <v>243</v>
      </c>
      <c r="AA242" s="189" t="s">
        <v>1342</v>
      </c>
      <c r="AB242" s="189" t="s">
        <v>835</v>
      </c>
      <c r="AC242" s="192" t="s">
        <v>3116</v>
      </c>
      <c r="AD242" s="195"/>
      <c r="AE242" s="192" t="s">
        <v>3116</v>
      </c>
      <c r="AF242" s="117" t="s">
        <v>2846</v>
      </c>
      <c r="AG242" s="196">
        <v>611</v>
      </c>
      <c r="AH242" s="196">
        <v>2513</v>
      </c>
      <c r="AI242" s="196">
        <v>578</v>
      </c>
      <c r="AJ242" s="196">
        <v>602</v>
      </c>
      <c r="AK242" s="196">
        <v>596</v>
      </c>
      <c r="AL242" s="196">
        <v>701</v>
      </c>
      <c r="AM242" s="196">
        <v>10</v>
      </c>
      <c r="AN242" s="196">
        <v>26</v>
      </c>
      <c r="AO242" s="189"/>
      <c r="AP242" s="197"/>
    </row>
    <row r="243" spans="1:42" ht="15.75" hidden="1" customHeight="1" x14ac:dyDescent="0.35">
      <c r="A243" s="200">
        <v>46204</v>
      </c>
      <c r="B243" s="189" t="s">
        <v>2339</v>
      </c>
      <c r="C243" s="115"/>
      <c r="D243" s="190" t="s">
        <v>2276</v>
      </c>
      <c r="E243" s="115" t="s">
        <v>107</v>
      </c>
      <c r="F243" s="116" t="s">
        <v>2690</v>
      </c>
      <c r="G243" s="129" t="str">
        <f>IFERROR(VLOOKUP(Tbl_Data345W[[#This Row],[Type d''activité]],list_activite!P:Q,2,FALSE),"")</f>
        <v xml:space="preserve">Nombre de personnes ayant bénéficié d’une assistance en biens non alimentaires </v>
      </c>
      <c r="H243" s="191"/>
      <c r="I243" s="189" t="s">
        <v>3113</v>
      </c>
      <c r="J243" s="121">
        <v>649</v>
      </c>
      <c r="K243" s="189"/>
      <c r="L243" s="189"/>
      <c r="M243" s="192"/>
      <c r="N243" s="192"/>
      <c r="O243" s="193"/>
      <c r="P243" s="121"/>
      <c r="Q243" s="189"/>
      <c r="R243" s="189"/>
      <c r="S243" s="192"/>
      <c r="T243" s="194"/>
      <c r="U243" s="194"/>
      <c r="V243" s="163"/>
      <c r="W243" s="234">
        <v>46119</v>
      </c>
      <c r="X243" s="189">
        <v>46149</v>
      </c>
      <c r="Y243" s="189" t="s">
        <v>2356</v>
      </c>
      <c r="Z243" s="189" t="s">
        <v>243</v>
      </c>
      <c r="AA243" s="189" t="s">
        <v>1342</v>
      </c>
      <c r="AB243" s="189" t="s">
        <v>836</v>
      </c>
      <c r="AC243" s="192" t="s">
        <v>3117</v>
      </c>
      <c r="AD243" s="195"/>
      <c r="AE243" s="192" t="s">
        <v>3117</v>
      </c>
      <c r="AF243" s="117" t="s">
        <v>2846</v>
      </c>
      <c r="AG243" s="196">
        <v>649</v>
      </c>
      <c r="AH243" s="196">
        <v>2596</v>
      </c>
      <c r="AI243" s="196">
        <v>603</v>
      </c>
      <c r="AJ243" s="196">
        <v>689</v>
      </c>
      <c r="AK243" s="196">
        <v>596</v>
      </c>
      <c r="AL243" s="196">
        <v>689</v>
      </c>
      <c r="AM243" s="196">
        <v>4</v>
      </c>
      <c r="AN243" s="196">
        <v>15</v>
      </c>
      <c r="AO243" s="189"/>
      <c r="AP243" s="197"/>
    </row>
    <row r="244" spans="1:42" ht="15.75" hidden="1" customHeight="1" x14ac:dyDescent="0.35">
      <c r="A244" s="200">
        <v>46204</v>
      </c>
      <c r="B244" s="189" t="s">
        <v>2339</v>
      </c>
      <c r="C244" s="115"/>
      <c r="D244" s="190" t="s">
        <v>2276</v>
      </c>
      <c r="E244" s="115" t="s">
        <v>107</v>
      </c>
      <c r="F244" s="116" t="s">
        <v>2688</v>
      </c>
      <c r="G244" s="129" t="str">
        <f>IFERROR(VLOOKUP(Tbl_Data345W[[#This Row],[Type d''activité]],list_activite!P:Q,2,FALSE),"")</f>
        <v>Nombre de personnes ayant bénéficié de kits d'abris d'urgences</v>
      </c>
      <c r="H244" s="191"/>
      <c r="I244" s="189"/>
      <c r="J244" s="121">
        <v>649</v>
      </c>
      <c r="K244" s="189"/>
      <c r="L244" s="189"/>
      <c r="M244" s="192"/>
      <c r="N244" s="192"/>
      <c r="O244" s="193"/>
      <c r="P244" s="121"/>
      <c r="Q244" s="189"/>
      <c r="R244" s="189"/>
      <c r="S244" s="192"/>
      <c r="T244" s="194"/>
      <c r="U244" s="194"/>
      <c r="V244" s="163"/>
      <c r="W244" s="234">
        <v>46119</v>
      </c>
      <c r="X244" s="189">
        <v>46149</v>
      </c>
      <c r="Y244" s="189" t="s">
        <v>2356</v>
      </c>
      <c r="Z244" s="189" t="s">
        <v>243</v>
      </c>
      <c r="AA244" s="189" t="s">
        <v>1342</v>
      </c>
      <c r="AB244" s="189" t="s">
        <v>836</v>
      </c>
      <c r="AC244" s="192" t="s">
        <v>3117</v>
      </c>
      <c r="AD244" s="195"/>
      <c r="AE244" s="192" t="s">
        <v>3117</v>
      </c>
      <c r="AF244" s="117" t="s">
        <v>2846</v>
      </c>
      <c r="AG244" s="196">
        <v>649</v>
      </c>
      <c r="AH244" s="196">
        <v>2596</v>
      </c>
      <c r="AI244" s="196">
        <v>603</v>
      </c>
      <c r="AJ244" s="196">
        <v>689</v>
      </c>
      <c r="AK244" s="196">
        <v>596</v>
      </c>
      <c r="AL244" s="196">
        <v>689</v>
      </c>
      <c r="AM244" s="196">
        <v>4</v>
      </c>
      <c r="AN244" s="196">
        <v>15</v>
      </c>
      <c r="AO244" s="189"/>
      <c r="AP244" s="197"/>
    </row>
    <row r="245" spans="1:42" ht="15.75" hidden="1" customHeight="1" x14ac:dyDescent="0.35">
      <c r="A245" s="200">
        <v>46204</v>
      </c>
      <c r="B245" s="189" t="s">
        <v>2339</v>
      </c>
      <c r="C245" s="115"/>
      <c r="D245" s="190" t="s">
        <v>2276</v>
      </c>
      <c r="E245" s="115" t="s">
        <v>107</v>
      </c>
      <c r="F245" s="116" t="s">
        <v>2690</v>
      </c>
      <c r="G245" s="129" t="str">
        <f>IFERROR(VLOOKUP(Tbl_Data345W[[#This Row],[Type d''activité]],list_activite!P:Q,2,FALSE),"")</f>
        <v xml:space="preserve">Nombre de personnes ayant bénéficié d’une assistance en biens non alimentaires </v>
      </c>
      <c r="H245" s="191"/>
      <c r="I245" s="189" t="s">
        <v>3118</v>
      </c>
      <c r="J245" s="121">
        <v>1226</v>
      </c>
      <c r="K245" s="189"/>
      <c r="L245" s="189"/>
      <c r="M245" s="192"/>
      <c r="N245" s="192"/>
      <c r="O245" s="193"/>
      <c r="P245" s="121"/>
      <c r="Q245" s="189"/>
      <c r="R245" s="189"/>
      <c r="S245" s="192"/>
      <c r="T245" s="194"/>
      <c r="U245" s="194"/>
      <c r="V245" s="163"/>
      <c r="W245" s="234" t="s">
        <v>3119</v>
      </c>
      <c r="X245" s="189" t="s">
        <v>3120</v>
      </c>
      <c r="Y245" s="189" t="s">
        <v>2356</v>
      </c>
      <c r="Z245" s="189" t="s">
        <v>243</v>
      </c>
      <c r="AA245" s="189" t="s">
        <v>1342</v>
      </c>
      <c r="AB245" s="189" t="s">
        <v>835</v>
      </c>
      <c r="AC245" s="192" t="s">
        <v>3121</v>
      </c>
      <c r="AD245" s="195"/>
      <c r="AE245" s="192" t="s">
        <v>3122</v>
      </c>
      <c r="AF245" s="117" t="s">
        <v>2846</v>
      </c>
      <c r="AG245" s="196">
        <v>613</v>
      </c>
      <c r="AH245" s="196">
        <v>2385</v>
      </c>
      <c r="AI245" s="196">
        <v>521</v>
      </c>
      <c r="AJ245" s="196">
        <v>904</v>
      </c>
      <c r="AK245" s="196">
        <v>345</v>
      </c>
      <c r="AL245" s="196">
        <v>589</v>
      </c>
      <c r="AM245" s="196">
        <v>6</v>
      </c>
      <c r="AN245" s="196">
        <v>20</v>
      </c>
      <c r="AO245" s="189"/>
      <c r="AP245" s="197"/>
    </row>
    <row r="246" spans="1:42" ht="15.75" hidden="1" customHeight="1" x14ac:dyDescent="0.35">
      <c r="A246" s="200">
        <v>46204</v>
      </c>
      <c r="B246" s="189" t="s">
        <v>2339</v>
      </c>
      <c r="C246" s="115"/>
      <c r="D246" s="190" t="s">
        <v>2276</v>
      </c>
      <c r="E246" s="115" t="s">
        <v>107</v>
      </c>
      <c r="F246" s="116" t="s">
        <v>2688</v>
      </c>
      <c r="G246" s="129" t="str">
        <f>IFERROR(VLOOKUP(Tbl_Data345W[[#This Row],[Type d''activité]],list_activite!P:Q,2,FALSE),"")</f>
        <v>Nombre de personnes ayant bénéficié de kits d'abris d'urgences</v>
      </c>
      <c r="H246" s="191"/>
      <c r="I246" s="189" t="s">
        <v>3118</v>
      </c>
      <c r="J246" s="121">
        <v>1226</v>
      </c>
      <c r="K246" s="189"/>
      <c r="L246" s="189"/>
      <c r="M246" s="192"/>
      <c r="N246" s="192"/>
      <c r="O246" s="193"/>
      <c r="P246" s="121"/>
      <c r="Q246" s="189"/>
      <c r="R246" s="189"/>
      <c r="S246" s="192"/>
      <c r="T246" s="194"/>
      <c r="U246" s="194"/>
      <c r="V246" s="163"/>
      <c r="W246" s="234" t="s">
        <v>3119</v>
      </c>
      <c r="X246" s="189" t="s">
        <v>3120</v>
      </c>
      <c r="Y246" s="189" t="s">
        <v>2356</v>
      </c>
      <c r="Z246" s="189" t="s">
        <v>243</v>
      </c>
      <c r="AA246" s="189" t="s">
        <v>1342</v>
      </c>
      <c r="AB246" s="189" t="s">
        <v>835</v>
      </c>
      <c r="AC246" s="192" t="s">
        <v>3121</v>
      </c>
      <c r="AD246" s="195"/>
      <c r="AE246" s="192" t="s">
        <v>3122</v>
      </c>
      <c r="AF246" s="117" t="s">
        <v>2846</v>
      </c>
      <c r="AG246" s="196">
        <v>613</v>
      </c>
      <c r="AH246" s="196">
        <v>2385</v>
      </c>
      <c r="AI246" s="196">
        <v>521</v>
      </c>
      <c r="AJ246" s="196">
        <v>904</v>
      </c>
      <c r="AK246" s="196">
        <v>345</v>
      </c>
      <c r="AL246" s="196">
        <v>589</v>
      </c>
      <c r="AM246" s="196">
        <v>6</v>
      </c>
      <c r="AN246" s="196">
        <v>20</v>
      </c>
      <c r="AO246" s="189"/>
      <c r="AP246" s="197"/>
    </row>
    <row r="247" spans="1:42" ht="15.75" customHeight="1" x14ac:dyDescent="0.35">
      <c r="A247" s="200">
        <v>46204</v>
      </c>
      <c r="B247" s="189" t="s">
        <v>2720</v>
      </c>
      <c r="C247" s="115"/>
      <c r="D247" s="190" t="s">
        <v>2708</v>
      </c>
      <c r="E247" s="115" t="s">
        <v>107</v>
      </c>
      <c r="F247" s="116" t="s">
        <v>2039</v>
      </c>
      <c r="G247" s="129" t="str">
        <f>IFERROR(VLOOKUP(Tbl_Data345W[[#This Row],[Type d''activité]],list_activite!P:Q,2,FALSE),"")</f>
        <v># de personnes ayant bénéficié d’une assistance au loyer</v>
      </c>
      <c r="H247" s="191" t="s">
        <v>2040</v>
      </c>
      <c r="I247" s="189"/>
      <c r="J247" s="121"/>
      <c r="K247" s="189"/>
      <c r="L247" s="189"/>
      <c r="M247" s="192"/>
      <c r="N247" s="192"/>
      <c r="O247" s="193"/>
      <c r="P247" s="121"/>
      <c r="Q247" s="189" t="s">
        <v>2019</v>
      </c>
      <c r="R247" s="189" t="s">
        <v>2026</v>
      </c>
      <c r="S247" s="192" t="s">
        <v>2709</v>
      </c>
      <c r="T247" s="194">
        <v>100000</v>
      </c>
      <c r="U247" s="194" t="s">
        <v>2028</v>
      </c>
      <c r="V247" s="163" t="s">
        <v>2035</v>
      </c>
      <c r="W247" s="234" t="s">
        <v>3123</v>
      </c>
      <c r="X247" s="189" t="s">
        <v>3124</v>
      </c>
      <c r="Y247" s="189" t="s">
        <v>2356</v>
      </c>
      <c r="Z247" s="189" t="s">
        <v>243</v>
      </c>
      <c r="AA247" s="189" t="s">
        <v>653</v>
      </c>
      <c r="AB247" s="189"/>
      <c r="AC247" s="192" t="s">
        <v>3125</v>
      </c>
      <c r="AD247" s="195" t="s">
        <v>3126</v>
      </c>
      <c r="AE247" s="192"/>
      <c r="AF247" s="117"/>
      <c r="AG247" s="196">
        <v>219</v>
      </c>
      <c r="AH247" s="196">
        <v>647</v>
      </c>
      <c r="AI247" s="196">
        <v>144</v>
      </c>
      <c r="AJ247" s="196">
        <v>224</v>
      </c>
      <c r="AK247" s="196">
        <v>128</v>
      </c>
      <c r="AL247" s="196">
        <v>151</v>
      </c>
      <c r="AM247" s="196">
        <v>63</v>
      </c>
      <c r="AN247" s="196">
        <v>76</v>
      </c>
      <c r="AO247" s="189"/>
      <c r="AP247" s="197" t="s">
        <v>3011</v>
      </c>
    </row>
    <row r="248" spans="1:42" ht="15.75" customHeight="1" x14ac:dyDescent="0.35">
      <c r="A248" s="200">
        <v>46204</v>
      </c>
      <c r="B248" s="189" t="s">
        <v>2720</v>
      </c>
      <c r="C248" s="115"/>
      <c r="D248" s="190" t="s">
        <v>2708</v>
      </c>
      <c r="E248" s="115" t="s">
        <v>107</v>
      </c>
      <c r="F248" s="116" t="s">
        <v>2039</v>
      </c>
      <c r="G248" s="129" t="str">
        <f>IFERROR(VLOOKUP(Tbl_Data345W[[#This Row],[Type d''activité]],list_activite!P:Q,2,FALSE),"")</f>
        <v># de personnes ayant bénéficié d’une assistance au loyer</v>
      </c>
      <c r="H248" s="191" t="s">
        <v>2040</v>
      </c>
      <c r="I248" s="189"/>
      <c r="J248" s="121"/>
      <c r="K248" s="189"/>
      <c r="L248" s="189"/>
      <c r="M248" s="192"/>
      <c r="N248" s="192"/>
      <c r="O248" s="193"/>
      <c r="P248" s="121"/>
      <c r="Q248" s="189" t="s">
        <v>2019</v>
      </c>
      <c r="R248" s="189" t="s">
        <v>2026</v>
      </c>
      <c r="S248" s="192" t="s">
        <v>2709</v>
      </c>
      <c r="T248" s="194">
        <v>100000</v>
      </c>
      <c r="U248" s="194" t="s">
        <v>2028</v>
      </c>
      <c r="V248" s="163" t="s">
        <v>2035</v>
      </c>
      <c r="W248" s="234" t="s">
        <v>3123</v>
      </c>
      <c r="X248" s="189" t="s">
        <v>3124</v>
      </c>
      <c r="Y248" s="189" t="s">
        <v>2356</v>
      </c>
      <c r="Z248" s="189" t="s">
        <v>243</v>
      </c>
      <c r="AA248" s="189" t="s">
        <v>1421</v>
      </c>
      <c r="AB248" s="189"/>
      <c r="AC248" s="192"/>
      <c r="AD248" s="195"/>
      <c r="AE248" s="192"/>
      <c r="AF248" s="117"/>
      <c r="AG248" s="196">
        <v>143</v>
      </c>
      <c r="AH248" s="196">
        <v>512</v>
      </c>
      <c r="AI248" s="196">
        <v>92</v>
      </c>
      <c r="AJ248" s="196">
        <v>156</v>
      </c>
      <c r="AK248" s="196">
        <v>128</v>
      </c>
      <c r="AL248" s="196">
        <v>136</v>
      </c>
      <c r="AM248" s="196"/>
      <c r="AN248" s="196"/>
      <c r="AO248" s="189"/>
      <c r="AP248" s="197" t="s">
        <v>3127</v>
      </c>
    </row>
    <row r="249" spans="1:42" ht="15.75" customHeight="1" x14ac:dyDescent="0.35">
      <c r="A249" s="200">
        <v>46204</v>
      </c>
      <c r="B249" s="189" t="s">
        <v>2720</v>
      </c>
      <c r="C249" s="115"/>
      <c r="D249" s="190" t="s">
        <v>2708</v>
      </c>
      <c r="E249" s="115" t="s">
        <v>107</v>
      </c>
      <c r="F249" s="116" t="s">
        <v>2039</v>
      </c>
      <c r="G249" s="129" t="str">
        <f>IFERROR(VLOOKUP(Tbl_Data345W[[#This Row],[Type d''activité]],list_activite!P:Q,2,FALSE),"")</f>
        <v># de personnes ayant bénéficié d’une assistance au loyer</v>
      </c>
      <c r="H249" s="191" t="s">
        <v>2040</v>
      </c>
      <c r="I249" s="189"/>
      <c r="J249" s="121"/>
      <c r="K249" s="189"/>
      <c r="L249" s="189"/>
      <c r="M249" s="192"/>
      <c r="N249" s="192"/>
      <c r="O249" s="193"/>
      <c r="P249" s="121"/>
      <c r="Q249" s="189" t="s">
        <v>2019</v>
      </c>
      <c r="R249" s="189" t="s">
        <v>2026</v>
      </c>
      <c r="S249" s="192" t="s">
        <v>2709</v>
      </c>
      <c r="T249" s="194">
        <v>100000</v>
      </c>
      <c r="U249" s="194" t="s">
        <v>2028</v>
      </c>
      <c r="V249" s="163" t="s">
        <v>2035</v>
      </c>
      <c r="W249" s="234" t="s">
        <v>3123</v>
      </c>
      <c r="X249" s="189" t="s">
        <v>3124</v>
      </c>
      <c r="Y249" s="189" t="s">
        <v>2356</v>
      </c>
      <c r="Z249" s="189" t="s">
        <v>243</v>
      </c>
      <c r="AA249" s="189" t="s">
        <v>1418</v>
      </c>
      <c r="AB249" s="189"/>
      <c r="AC249" s="192"/>
      <c r="AD249" s="195"/>
      <c r="AE249" s="192"/>
      <c r="AF249" s="117"/>
      <c r="AG249" s="196">
        <v>12</v>
      </c>
      <c r="AH249" s="196">
        <v>22</v>
      </c>
      <c r="AI249" s="196">
        <v>7</v>
      </c>
      <c r="AJ249" s="196">
        <v>8</v>
      </c>
      <c r="AK249" s="196">
        <v>2</v>
      </c>
      <c r="AL249" s="196">
        <v>5</v>
      </c>
      <c r="AM249" s="196"/>
      <c r="AN249" s="196"/>
      <c r="AO249" s="189"/>
      <c r="AP249" s="197" t="s">
        <v>3128</v>
      </c>
    </row>
    <row r="250" spans="1:42" ht="15.75" customHeight="1" x14ac:dyDescent="0.35">
      <c r="A250" s="200">
        <v>46204</v>
      </c>
      <c r="B250" s="189" t="s">
        <v>2720</v>
      </c>
      <c r="C250" s="148"/>
      <c r="D250" s="190" t="s">
        <v>2708</v>
      </c>
      <c r="E250" s="148" t="s">
        <v>107</v>
      </c>
      <c r="F250" s="116" t="s">
        <v>2039</v>
      </c>
      <c r="G250" s="129" t="str">
        <f>IFERROR(VLOOKUP(Tbl_Data345W[[#This Row],[Type d''activité]],list_activite!P:Q,2,FALSE),"")</f>
        <v># de personnes ayant bénéficié d’une assistance au loyer</v>
      </c>
      <c r="H250" s="191" t="s">
        <v>2040</v>
      </c>
      <c r="I250" s="189"/>
      <c r="J250" s="198"/>
      <c r="K250" s="189"/>
      <c r="L250" s="189"/>
      <c r="M250" s="192"/>
      <c r="N250" s="192"/>
      <c r="O250" s="193"/>
      <c r="P250" s="198"/>
      <c r="Q250" s="189" t="s">
        <v>2019</v>
      </c>
      <c r="R250" s="189" t="s">
        <v>2026</v>
      </c>
      <c r="S250" s="192" t="s">
        <v>2709</v>
      </c>
      <c r="T250" s="194">
        <v>100000</v>
      </c>
      <c r="U250" s="194" t="s">
        <v>2028</v>
      </c>
      <c r="V250" s="163" t="s">
        <v>2035</v>
      </c>
      <c r="W250" s="234" t="s">
        <v>3123</v>
      </c>
      <c r="X250" s="189" t="s">
        <v>3124</v>
      </c>
      <c r="Y250" s="189" t="s">
        <v>2356</v>
      </c>
      <c r="Z250" s="189" t="s">
        <v>243</v>
      </c>
      <c r="AA250" s="189" t="s">
        <v>1421</v>
      </c>
      <c r="AB250" s="189"/>
      <c r="AC250" s="192"/>
      <c r="AD250" s="195"/>
      <c r="AE250" s="192"/>
      <c r="AF250" s="199"/>
      <c r="AG250" s="196">
        <v>56</v>
      </c>
      <c r="AH250" s="196">
        <v>171</v>
      </c>
      <c r="AI250" s="196">
        <v>24</v>
      </c>
      <c r="AJ250" s="196">
        <v>65</v>
      </c>
      <c r="AK250" s="196">
        <v>39</v>
      </c>
      <c r="AL250" s="196">
        <v>43</v>
      </c>
      <c r="AM250" s="196"/>
      <c r="AN250" s="196"/>
      <c r="AO250" s="189"/>
      <c r="AP250" s="197" t="s">
        <v>3129</v>
      </c>
    </row>
    <row r="251" spans="1:42" ht="15.75" customHeight="1" x14ac:dyDescent="0.35">
      <c r="A251" s="200">
        <v>46204</v>
      </c>
      <c r="B251" s="189" t="s">
        <v>2720</v>
      </c>
      <c r="C251" s="115"/>
      <c r="D251" s="237" t="s">
        <v>2708</v>
      </c>
      <c r="E251" s="115" t="s">
        <v>107</v>
      </c>
      <c r="F251" s="116" t="s">
        <v>2039</v>
      </c>
      <c r="G251" s="129" t="str">
        <f>IFERROR(VLOOKUP(Tbl_Data345W[[#This Row],[Type d''activité]],list_activite!P:Q,2,FALSE),"")</f>
        <v># de personnes ayant bénéficié d’une assistance au loyer</v>
      </c>
      <c r="H251" s="191" t="s">
        <v>2040</v>
      </c>
      <c r="I251" s="189"/>
      <c r="J251" s="121"/>
      <c r="K251" s="189"/>
      <c r="L251" s="189"/>
      <c r="M251" s="192"/>
      <c r="N251" s="192"/>
      <c r="O251" s="193"/>
      <c r="P251" s="121"/>
      <c r="Q251" s="189" t="s">
        <v>2019</v>
      </c>
      <c r="R251" s="189" t="s">
        <v>2026</v>
      </c>
      <c r="S251" s="192" t="s">
        <v>3015</v>
      </c>
      <c r="T251" s="238">
        <v>100000</v>
      </c>
      <c r="U251" s="238" t="s">
        <v>2028</v>
      </c>
      <c r="V251" s="163" t="s">
        <v>2035</v>
      </c>
      <c r="W251" s="234" t="s">
        <v>3123</v>
      </c>
      <c r="X251" s="189" t="s">
        <v>3124</v>
      </c>
      <c r="Y251" s="189" t="s">
        <v>2356</v>
      </c>
      <c r="Z251" s="189" t="s">
        <v>243</v>
      </c>
      <c r="AA251" s="189" t="s">
        <v>1421</v>
      </c>
      <c r="AB251" s="189"/>
      <c r="AC251" s="192"/>
      <c r="AD251" s="243"/>
      <c r="AE251" s="192"/>
      <c r="AF251" s="117"/>
      <c r="AG251" s="196">
        <v>14</v>
      </c>
      <c r="AH251" s="196">
        <v>23</v>
      </c>
      <c r="AI251" s="196">
        <v>2</v>
      </c>
      <c r="AJ251" s="196">
        <v>13</v>
      </c>
      <c r="AK251" s="196">
        <v>3</v>
      </c>
      <c r="AL251" s="196">
        <v>5</v>
      </c>
      <c r="AM251" s="196"/>
      <c r="AN251" s="196"/>
      <c r="AO251" s="189"/>
      <c r="AP251" s="239" t="s">
        <v>3130</v>
      </c>
    </row>
    <row r="252" spans="1:42" ht="15.75" customHeight="1" x14ac:dyDescent="0.35">
      <c r="A252" s="200">
        <v>46204</v>
      </c>
      <c r="B252" s="189" t="s">
        <v>2720</v>
      </c>
      <c r="C252" s="115"/>
      <c r="D252" s="237" t="s">
        <v>2708</v>
      </c>
      <c r="E252" s="115" t="s">
        <v>107</v>
      </c>
      <c r="F252" s="116" t="s">
        <v>2039</v>
      </c>
      <c r="G252" s="129" t="str">
        <f>IFERROR(VLOOKUP(Tbl_Data345W[[#This Row],[Type d''activité]],list_activite!P:Q,2,FALSE),"")</f>
        <v># de personnes ayant bénéficié d’une assistance au loyer</v>
      </c>
      <c r="H252" s="191" t="s">
        <v>2040</v>
      </c>
      <c r="I252" s="189"/>
      <c r="J252" s="121"/>
      <c r="K252" s="189"/>
      <c r="L252" s="189"/>
      <c r="M252" s="192"/>
      <c r="N252" s="192"/>
      <c r="O252" s="193"/>
      <c r="P252" s="121"/>
      <c r="Q252" s="189" t="s">
        <v>2019</v>
      </c>
      <c r="R252" s="189" t="s">
        <v>2026</v>
      </c>
      <c r="S252" s="192" t="s">
        <v>2709</v>
      </c>
      <c r="T252" s="238">
        <v>100000</v>
      </c>
      <c r="U252" s="238" t="s">
        <v>2028</v>
      </c>
      <c r="V252" s="163" t="s">
        <v>2035</v>
      </c>
      <c r="W252" s="234" t="s">
        <v>3123</v>
      </c>
      <c r="X252" s="189" t="s">
        <v>3124</v>
      </c>
      <c r="Y252" s="189" t="s">
        <v>2356</v>
      </c>
      <c r="Z252" s="189" t="s">
        <v>243</v>
      </c>
      <c r="AA252" s="189" t="s">
        <v>1418</v>
      </c>
      <c r="AB252" s="189"/>
      <c r="AC252" s="192"/>
      <c r="AD252" s="243"/>
      <c r="AE252" s="192"/>
      <c r="AF252" s="117"/>
      <c r="AG252" s="196">
        <v>8</v>
      </c>
      <c r="AH252" s="196">
        <v>22</v>
      </c>
      <c r="AI252" s="196">
        <v>4</v>
      </c>
      <c r="AJ252" s="196">
        <v>9</v>
      </c>
      <c r="AK252" s="196">
        <v>2</v>
      </c>
      <c r="AL252" s="196">
        <v>7</v>
      </c>
      <c r="AM252" s="196"/>
      <c r="AN252" s="196"/>
      <c r="AO252" s="189"/>
      <c r="AP252" s="239" t="s">
        <v>3131</v>
      </c>
    </row>
    <row r="253" spans="1:42" ht="15.75" customHeight="1" x14ac:dyDescent="0.35">
      <c r="A253" s="200">
        <v>46204</v>
      </c>
      <c r="B253" s="189" t="s">
        <v>2720</v>
      </c>
      <c r="C253" s="115"/>
      <c r="D253" s="237" t="s">
        <v>2708</v>
      </c>
      <c r="E253" s="115" t="s">
        <v>107</v>
      </c>
      <c r="F253" s="116" t="s">
        <v>2039</v>
      </c>
      <c r="G253" s="129" t="str">
        <f>IFERROR(VLOOKUP(Tbl_Data345W[[#This Row],[Type d''activité]],list_activite!P:Q,2,FALSE),"")</f>
        <v># de personnes ayant bénéficié d’une assistance au loyer</v>
      </c>
      <c r="H253" s="191" t="s">
        <v>2040</v>
      </c>
      <c r="I253" s="189"/>
      <c r="J253" s="121"/>
      <c r="K253" s="189"/>
      <c r="L253" s="189"/>
      <c r="M253" s="192"/>
      <c r="N253" s="192"/>
      <c r="O253" s="193"/>
      <c r="P253" s="121"/>
      <c r="Q253" s="189" t="s">
        <v>2019</v>
      </c>
      <c r="R253" s="189" t="s">
        <v>2026</v>
      </c>
      <c r="S253" s="192" t="s">
        <v>2709</v>
      </c>
      <c r="T253" s="238">
        <v>100000</v>
      </c>
      <c r="U253" s="238" t="s">
        <v>2028</v>
      </c>
      <c r="V253" s="163" t="s">
        <v>2035</v>
      </c>
      <c r="W253" s="234" t="s">
        <v>3123</v>
      </c>
      <c r="X253" s="189" t="s">
        <v>3124</v>
      </c>
      <c r="Y253" s="189" t="s">
        <v>2356</v>
      </c>
      <c r="Z253" s="189" t="s">
        <v>243</v>
      </c>
      <c r="AA253" s="189" t="s">
        <v>653</v>
      </c>
      <c r="AB253" s="189"/>
      <c r="AC253" s="192"/>
      <c r="AD253" s="243"/>
      <c r="AE253" s="192"/>
      <c r="AF253" s="117"/>
      <c r="AG253" s="196">
        <v>2</v>
      </c>
      <c r="AH253" s="196">
        <v>2</v>
      </c>
      <c r="AI253" s="196">
        <v>2</v>
      </c>
      <c r="AJ253" s="196">
        <v>0</v>
      </c>
      <c r="AK253" s="196">
        <v>0</v>
      </c>
      <c r="AL253" s="196">
        <v>0</v>
      </c>
      <c r="AM253" s="196"/>
      <c r="AN253" s="196"/>
      <c r="AO253" s="189"/>
      <c r="AP253" s="239" t="s">
        <v>3132</v>
      </c>
    </row>
    <row r="254" spans="1:42" ht="15.75" customHeight="1" x14ac:dyDescent="0.35">
      <c r="A254" s="200">
        <v>46204</v>
      </c>
      <c r="B254" s="189" t="s">
        <v>2720</v>
      </c>
      <c r="C254" s="115"/>
      <c r="D254" s="237" t="s">
        <v>2708</v>
      </c>
      <c r="E254" s="115" t="s">
        <v>107</v>
      </c>
      <c r="F254" s="116" t="s">
        <v>2039</v>
      </c>
      <c r="G254" s="129" t="str">
        <f>IFERROR(VLOOKUP(Tbl_Data345W[[#This Row],[Type d''activité]],list_activite!P:Q,2,FALSE),"")</f>
        <v># de personnes ayant bénéficié d’une assistance au loyer</v>
      </c>
      <c r="H254" s="191" t="s">
        <v>2040</v>
      </c>
      <c r="I254" s="189"/>
      <c r="J254" s="121"/>
      <c r="K254" s="189"/>
      <c r="L254" s="189"/>
      <c r="M254" s="192"/>
      <c r="N254" s="192"/>
      <c r="O254" s="193"/>
      <c r="P254" s="121"/>
      <c r="Q254" s="189" t="s">
        <v>2019</v>
      </c>
      <c r="R254" s="189" t="s">
        <v>2026</v>
      </c>
      <c r="S254" s="192" t="s">
        <v>2709</v>
      </c>
      <c r="T254" s="238">
        <v>100000</v>
      </c>
      <c r="U254" s="238" t="s">
        <v>2028</v>
      </c>
      <c r="V254" s="163" t="s">
        <v>2035</v>
      </c>
      <c r="W254" s="234" t="s">
        <v>3123</v>
      </c>
      <c r="X254" s="189" t="s">
        <v>3124</v>
      </c>
      <c r="Y254" s="189" t="s">
        <v>2356</v>
      </c>
      <c r="Z254" s="189" t="s">
        <v>243</v>
      </c>
      <c r="AA254" s="189" t="s">
        <v>1418</v>
      </c>
      <c r="AB254" s="189"/>
      <c r="AC254" s="192"/>
      <c r="AD254" s="243"/>
      <c r="AE254" s="192"/>
      <c r="AF254" s="117"/>
      <c r="AG254" s="196">
        <v>20</v>
      </c>
      <c r="AH254" s="196">
        <v>81</v>
      </c>
      <c r="AI254" s="196">
        <v>21</v>
      </c>
      <c r="AJ254" s="196">
        <v>25</v>
      </c>
      <c r="AK254" s="196">
        <v>13</v>
      </c>
      <c r="AL254" s="196">
        <v>22</v>
      </c>
      <c r="AM254" s="196"/>
      <c r="AN254" s="196"/>
      <c r="AO254" s="189"/>
      <c r="AP254" s="239" t="s">
        <v>3020</v>
      </c>
    </row>
    <row r="255" spans="1:42" ht="15.75" customHeight="1" x14ac:dyDescent="0.35">
      <c r="A255" s="200">
        <v>46204</v>
      </c>
      <c r="B255" s="189" t="s">
        <v>2720</v>
      </c>
      <c r="C255" s="115"/>
      <c r="D255" s="237" t="s">
        <v>2841</v>
      </c>
      <c r="E255" s="115" t="s">
        <v>107</v>
      </c>
      <c r="F255" s="116" t="s">
        <v>2039</v>
      </c>
      <c r="G255" s="129" t="str">
        <f>IFERROR(VLOOKUP(Tbl_Data345W[[#This Row],[Type d''activité]],list_activite!P:Q,2,FALSE),"")</f>
        <v># de personnes ayant bénéficié d’une assistance au loyer</v>
      </c>
      <c r="H255" s="191" t="s">
        <v>2040</v>
      </c>
      <c r="I255" s="189"/>
      <c r="J255" s="121"/>
      <c r="K255" s="189"/>
      <c r="L255" s="189"/>
      <c r="M255" s="192"/>
      <c r="N255" s="192"/>
      <c r="O255" s="193"/>
      <c r="P255" s="121"/>
      <c r="Q255" s="189" t="s">
        <v>2019</v>
      </c>
      <c r="R255" s="189" t="s">
        <v>2026</v>
      </c>
      <c r="S255" s="192" t="s">
        <v>2709</v>
      </c>
      <c r="T255" s="238">
        <v>100000</v>
      </c>
      <c r="U255" s="238" t="s">
        <v>2028</v>
      </c>
      <c r="V255" s="163" t="s">
        <v>2035</v>
      </c>
      <c r="W255" s="234" t="s">
        <v>3123</v>
      </c>
      <c r="X255" s="189" t="s">
        <v>3124</v>
      </c>
      <c r="Y255" s="189" t="s">
        <v>2356</v>
      </c>
      <c r="Z255" s="189" t="s">
        <v>243</v>
      </c>
      <c r="AA255" s="189" t="s">
        <v>653</v>
      </c>
      <c r="AB255" s="189"/>
      <c r="AC255" s="192" t="s">
        <v>3133</v>
      </c>
      <c r="AD255" s="243" t="s">
        <v>3134</v>
      </c>
      <c r="AE255" s="192"/>
      <c r="AF255" s="117"/>
      <c r="AG255" s="196">
        <v>40</v>
      </c>
      <c r="AH255" s="196">
        <v>110</v>
      </c>
      <c r="AI255" s="196">
        <v>18</v>
      </c>
      <c r="AJ255" s="196">
        <v>35</v>
      </c>
      <c r="AK255" s="196">
        <v>22</v>
      </c>
      <c r="AL255" s="196">
        <v>35</v>
      </c>
      <c r="AM255" s="196">
        <v>1</v>
      </c>
      <c r="AN255" s="196">
        <v>7</v>
      </c>
      <c r="AO255" s="189"/>
      <c r="AP255" s="239" t="s">
        <v>3135</v>
      </c>
    </row>
    <row r="256" spans="1:42" ht="15.75" customHeight="1" x14ac:dyDescent="0.35">
      <c r="A256" s="200">
        <v>46204</v>
      </c>
      <c r="B256" s="189" t="s">
        <v>2720</v>
      </c>
      <c r="C256" s="115"/>
      <c r="D256" s="237" t="s">
        <v>2841</v>
      </c>
      <c r="E256" s="115" t="s">
        <v>107</v>
      </c>
      <c r="F256" s="116" t="s">
        <v>2039</v>
      </c>
      <c r="G256" s="129" t="str">
        <f>IFERROR(VLOOKUP(Tbl_Data345W[[#This Row],[Type d''activité]],list_activite!P:Q,2,FALSE),"")</f>
        <v># de personnes ayant bénéficié d’une assistance au loyer</v>
      </c>
      <c r="H256" s="191" t="s">
        <v>2040</v>
      </c>
      <c r="I256" s="189"/>
      <c r="J256" s="121"/>
      <c r="K256" s="189"/>
      <c r="L256" s="189"/>
      <c r="M256" s="192"/>
      <c r="N256" s="192"/>
      <c r="O256" s="193"/>
      <c r="P256" s="121"/>
      <c r="Q256" s="189" t="s">
        <v>2019</v>
      </c>
      <c r="R256" s="189" t="s">
        <v>2026</v>
      </c>
      <c r="S256" s="192" t="s">
        <v>2709</v>
      </c>
      <c r="T256" s="238">
        <v>100000</v>
      </c>
      <c r="U256" s="238" t="s">
        <v>2028</v>
      </c>
      <c r="V256" s="163" t="s">
        <v>2035</v>
      </c>
      <c r="W256" s="234" t="s">
        <v>3123</v>
      </c>
      <c r="X256" s="189" t="s">
        <v>3124</v>
      </c>
      <c r="Y256" s="189" t="s">
        <v>2356</v>
      </c>
      <c r="Z256" s="189" t="s">
        <v>243</v>
      </c>
      <c r="AA256" s="189" t="s">
        <v>1418</v>
      </c>
      <c r="AB256" s="189"/>
      <c r="AC256" s="192" t="s">
        <v>3133</v>
      </c>
      <c r="AD256" s="243" t="s">
        <v>3136</v>
      </c>
      <c r="AE256" s="192"/>
      <c r="AF256" s="117"/>
      <c r="AG256" s="196">
        <v>66</v>
      </c>
      <c r="AH256" s="196">
        <v>221</v>
      </c>
      <c r="AI256" s="196">
        <v>25</v>
      </c>
      <c r="AJ256" s="196">
        <v>86</v>
      </c>
      <c r="AK256" s="196">
        <v>54</v>
      </c>
      <c r="AL256" s="196">
        <v>56</v>
      </c>
      <c r="AM256" s="196"/>
      <c r="AN256" s="196"/>
      <c r="AO256" s="189"/>
      <c r="AP256" s="239" t="s">
        <v>3137</v>
      </c>
    </row>
    <row r="257" spans="1:42" ht="15.75" hidden="1" customHeight="1" x14ac:dyDescent="0.35">
      <c r="A257" s="200">
        <v>46204</v>
      </c>
      <c r="B257" s="189" t="s">
        <v>3138</v>
      </c>
      <c r="C257" s="148" t="s">
        <v>3138</v>
      </c>
      <c r="D257" s="237" t="s">
        <v>2975</v>
      </c>
      <c r="E257" s="148" t="s">
        <v>107</v>
      </c>
      <c r="F257" s="116" t="s">
        <v>2688</v>
      </c>
      <c r="G257" s="129" t="str">
        <f>IFERROR(VLOOKUP(Tbl_Data345W[[#This Row],[Type d''activité]],list_activite!P:Q,2,FALSE),"")</f>
        <v>Nombre de personnes ayant bénéficié de kits d'abris d'urgences</v>
      </c>
      <c r="H257" s="191" t="s">
        <v>2040</v>
      </c>
      <c r="I257" s="189" t="s">
        <v>3139</v>
      </c>
      <c r="J257" s="198" t="s">
        <v>3140</v>
      </c>
      <c r="K257" s="189"/>
      <c r="L257" s="189"/>
      <c r="M257" s="192"/>
      <c r="N257" s="192"/>
      <c r="O257" s="193"/>
      <c r="P257" s="198"/>
      <c r="Q257" s="189"/>
      <c r="R257" s="189"/>
      <c r="S257" s="192"/>
      <c r="T257" s="238"/>
      <c r="U257" s="238"/>
      <c r="V257" s="163"/>
      <c r="W257" s="234">
        <v>46231</v>
      </c>
      <c r="X257" s="189">
        <v>46231</v>
      </c>
      <c r="Y257" s="189" t="s">
        <v>2356</v>
      </c>
      <c r="Z257" s="189" t="s">
        <v>243</v>
      </c>
      <c r="AA257" s="189" t="s">
        <v>653</v>
      </c>
      <c r="AB257" s="189" t="s">
        <v>857</v>
      </c>
      <c r="AC257" s="192" t="s">
        <v>3141</v>
      </c>
      <c r="AD257" s="243"/>
      <c r="AE257" s="192"/>
      <c r="AF257" s="199" t="s">
        <v>2734</v>
      </c>
      <c r="AG257" s="196">
        <v>50</v>
      </c>
      <c r="AH257" s="196">
        <v>50</v>
      </c>
      <c r="AI257" s="196">
        <v>12</v>
      </c>
      <c r="AJ257" s="196">
        <v>23</v>
      </c>
      <c r="AK257" s="196"/>
      <c r="AL257" s="196"/>
      <c r="AM257" s="196">
        <v>4</v>
      </c>
      <c r="AN257" s="196">
        <v>11</v>
      </c>
      <c r="AO257" s="189" t="s">
        <v>3102</v>
      </c>
      <c r="AP257" s="239"/>
    </row>
    <row r="258" spans="1:42" ht="15.75" hidden="1" customHeight="1" x14ac:dyDescent="0.35">
      <c r="A258" s="200">
        <v>46204</v>
      </c>
      <c r="B258" s="189" t="s">
        <v>2152</v>
      </c>
      <c r="C258" s="115"/>
      <c r="D258" s="190"/>
      <c r="E258" s="115" t="s">
        <v>107</v>
      </c>
      <c r="F258" s="116" t="s">
        <v>2688</v>
      </c>
      <c r="G258" s="129" t="str">
        <f>IFERROR(VLOOKUP(Tbl_Data345W[[#This Row],[Type d''activité]],list_activite!P:Q,2,FALSE),"")</f>
        <v>Nombre de personnes ayant bénéficié de kits d'abris d'urgences</v>
      </c>
      <c r="H258" s="191" t="s">
        <v>2040</v>
      </c>
      <c r="I258" s="189"/>
      <c r="J258" s="121">
        <v>693</v>
      </c>
      <c r="K258" s="189"/>
      <c r="L258" s="189"/>
      <c r="M258" s="192"/>
      <c r="N258" s="192"/>
      <c r="O258" s="193"/>
      <c r="P258" s="121"/>
      <c r="Q258" s="189"/>
      <c r="R258" s="189"/>
      <c r="S258" s="192"/>
      <c r="T258" s="194"/>
      <c r="U258" s="194"/>
      <c r="V258" s="163"/>
      <c r="W258" s="234" t="s">
        <v>3142</v>
      </c>
      <c r="X258" s="189" t="s">
        <v>3143</v>
      </c>
      <c r="Y258" s="189" t="s">
        <v>2356</v>
      </c>
      <c r="Z258" s="189" t="s">
        <v>243</v>
      </c>
      <c r="AA258" s="189" t="s">
        <v>673</v>
      </c>
      <c r="AB258" s="189" t="s">
        <v>950</v>
      </c>
      <c r="AC258" s="192"/>
      <c r="AD258" s="195"/>
      <c r="AE258" s="192"/>
      <c r="AF258" s="117"/>
      <c r="AG258" s="196">
        <v>693</v>
      </c>
      <c r="AH258" s="196">
        <v>2749</v>
      </c>
      <c r="AI258" s="196"/>
      <c r="AJ258" s="196"/>
      <c r="AK258" s="196"/>
      <c r="AL258" s="196"/>
      <c r="AM258" s="196"/>
      <c r="AN258" s="196"/>
      <c r="AO258" s="189"/>
      <c r="AP258" s="197"/>
    </row>
    <row r="259" spans="1:42" ht="15.75" hidden="1" customHeight="1" x14ac:dyDescent="0.35">
      <c r="A259" s="200">
        <v>46204</v>
      </c>
      <c r="B259" s="189" t="s">
        <v>2152</v>
      </c>
      <c r="C259" s="115"/>
      <c r="D259" s="190"/>
      <c r="E259" s="115" t="s">
        <v>107</v>
      </c>
      <c r="F259" s="116" t="s">
        <v>2690</v>
      </c>
      <c r="G259" s="129" t="str">
        <f>IFERROR(VLOOKUP(Tbl_Data345W[[#This Row],[Type d''activité]],list_activite!P:Q,2,FALSE),"")</f>
        <v xml:space="preserve">Nombre de personnes ayant bénéficié d’une assistance en biens non alimentaires </v>
      </c>
      <c r="H259" s="191" t="s">
        <v>2040</v>
      </c>
      <c r="I259" s="189"/>
      <c r="J259" s="121">
        <v>862</v>
      </c>
      <c r="K259" s="189"/>
      <c r="L259" s="189"/>
      <c r="M259" s="192"/>
      <c r="N259" s="192"/>
      <c r="O259" s="193"/>
      <c r="P259" s="121"/>
      <c r="Q259" s="189"/>
      <c r="R259" s="189"/>
      <c r="S259" s="192"/>
      <c r="T259" s="194"/>
      <c r="U259" s="194"/>
      <c r="V259" s="163"/>
      <c r="W259" s="234" t="s">
        <v>3142</v>
      </c>
      <c r="X259" s="189" t="s">
        <v>3143</v>
      </c>
      <c r="Y259" s="189" t="s">
        <v>2356</v>
      </c>
      <c r="Z259" s="189" t="s">
        <v>243</v>
      </c>
      <c r="AA259" s="189" t="s">
        <v>673</v>
      </c>
      <c r="AB259" s="189" t="s">
        <v>947</v>
      </c>
      <c r="AC259" s="192"/>
      <c r="AD259" s="195"/>
      <c r="AE259" s="192"/>
      <c r="AF259" s="117"/>
      <c r="AG259" s="196">
        <v>862</v>
      </c>
      <c r="AH259" s="196">
        <v>4621</v>
      </c>
      <c r="AI259" s="196"/>
      <c r="AJ259" s="196"/>
      <c r="AK259" s="196"/>
      <c r="AL259" s="196"/>
      <c r="AM259" s="196"/>
      <c r="AN259" s="196"/>
      <c r="AO259" s="189"/>
      <c r="AP259" s="197" t="s">
        <v>3144</v>
      </c>
    </row>
    <row r="260" spans="1:42" ht="15.75" hidden="1" customHeight="1" x14ac:dyDescent="0.35">
      <c r="A260" s="200">
        <v>46204</v>
      </c>
      <c r="B260" s="189" t="s">
        <v>101</v>
      </c>
      <c r="C260" s="115" t="s">
        <v>101</v>
      </c>
      <c r="D260" s="190" t="s">
        <v>3145</v>
      </c>
      <c r="E260" s="115" t="s">
        <v>107</v>
      </c>
      <c r="F260" s="116" t="s">
        <v>2690</v>
      </c>
      <c r="G260" s="129" t="str">
        <f>IFERROR(VLOOKUP(Tbl_Data345W[[#This Row],[Type d''activité]],list_activite!P:Q,2,FALSE),"")</f>
        <v xml:space="preserve">Nombre de personnes ayant bénéficié d’une assistance en biens non alimentaires </v>
      </c>
      <c r="H260" s="191" t="s">
        <v>2040</v>
      </c>
      <c r="I260" s="189" t="s">
        <v>3146</v>
      </c>
      <c r="J260" s="121">
        <v>444</v>
      </c>
      <c r="K260" s="189"/>
      <c r="L260" s="189"/>
      <c r="M260" s="192"/>
      <c r="N260" s="192"/>
      <c r="O260" s="193"/>
      <c r="P260" s="121"/>
      <c r="Q260" s="189"/>
      <c r="R260" s="189"/>
      <c r="S260" s="192"/>
      <c r="T260" s="194"/>
      <c r="U260" s="194"/>
      <c r="V260" s="163"/>
      <c r="W260" s="234"/>
      <c r="X260" s="189"/>
      <c r="Y260" s="189"/>
      <c r="Z260" s="189" t="s">
        <v>243</v>
      </c>
      <c r="AA260" s="189" t="s">
        <v>1342</v>
      </c>
      <c r="AB260" s="189" t="s">
        <v>835</v>
      </c>
      <c r="AC260" s="192" t="s">
        <v>3147</v>
      </c>
      <c r="AD260" s="195"/>
      <c r="AE260" s="192"/>
      <c r="AF260" s="117"/>
      <c r="AG260" s="196">
        <v>445</v>
      </c>
      <c r="AH260" s="196">
        <v>444</v>
      </c>
      <c r="AI260" s="196">
        <v>136</v>
      </c>
      <c r="AJ260" s="196">
        <v>308</v>
      </c>
      <c r="AK260" s="196"/>
      <c r="AL260" s="196"/>
      <c r="AM260" s="196"/>
      <c r="AN260" s="196"/>
      <c r="AO260" s="189"/>
      <c r="AP260" s="197"/>
    </row>
    <row r="261" spans="1:42" ht="15.75" hidden="1" customHeight="1" x14ac:dyDescent="0.35">
      <c r="A261" s="200">
        <v>46204</v>
      </c>
      <c r="B261" s="189" t="s">
        <v>101</v>
      </c>
      <c r="C261" s="115" t="s">
        <v>101</v>
      </c>
      <c r="D261" s="190" t="s">
        <v>3145</v>
      </c>
      <c r="E261" s="115" t="s">
        <v>107</v>
      </c>
      <c r="F261" s="116" t="s">
        <v>2690</v>
      </c>
      <c r="G261" s="129" t="str">
        <f>IFERROR(VLOOKUP(Tbl_Data345W[[#This Row],[Type d''activité]],list_activite!P:Q,2,FALSE),"")</f>
        <v xml:space="preserve">Nombre de personnes ayant bénéficié d’une assistance en biens non alimentaires </v>
      </c>
      <c r="H261" s="191" t="s">
        <v>2040</v>
      </c>
      <c r="I261" s="189" t="s">
        <v>3146</v>
      </c>
      <c r="J261" s="121">
        <v>546</v>
      </c>
      <c r="K261" s="189"/>
      <c r="L261" s="189"/>
      <c r="M261" s="192"/>
      <c r="N261" s="192"/>
      <c r="O261" s="193"/>
      <c r="P261" s="121"/>
      <c r="Q261" s="189"/>
      <c r="R261" s="189"/>
      <c r="S261" s="192"/>
      <c r="T261" s="194"/>
      <c r="U261" s="194"/>
      <c r="V261" s="163"/>
      <c r="W261" s="234"/>
      <c r="X261" s="189"/>
      <c r="Y261" s="189"/>
      <c r="Z261" s="189" t="s">
        <v>243</v>
      </c>
      <c r="AA261" s="189" t="s">
        <v>1342</v>
      </c>
      <c r="AB261" s="189" t="s">
        <v>836</v>
      </c>
      <c r="AC261" s="192" t="s">
        <v>3147</v>
      </c>
      <c r="AD261" s="195"/>
      <c r="AE261" s="192"/>
      <c r="AF261" s="117"/>
      <c r="AG261" s="196">
        <v>546</v>
      </c>
      <c r="AH261" s="196">
        <v>546</v>
      </c>
      <c r="AI261" s="196">
        <v>179</v>
      </c>
      <c r="AJ261" s="196">
        <v>367</v>
      </c>
      <c r="AK261" s="196"/>
      <c r="AL261" s="196"/>
      <c r="AM261" s="196"/>
      <c r="AN261" s="196"/>
      <c r="AO261" s="189"/>
      <c r="AP261" s="197"/>
    </row>
    <row r="262" spans="1:42" ht="15.75" hidden="1" customHeight="1" x14ac:dyDescent="0.35">
      <c r="A262" s="200">
        <v>46204</v>
      </c>
      <c r="B262" s="189" t="s">
        <v>101</v>
      </c>
      <c r="C262" s="115" t="s">
        <v>101</v>
      </c>
      <c r="D262" s="190" t="s">
        <v>3145</v>
      </c>
      <c r="E262" s="115" t="s">
        <v>107</v>
      </c>
      <c r="F262" s="116" t="s">
        <v>2688</v>
      </c>
      <c r="G262" s="129" t="str">
        <f>IFERROR(VLOOKUP(Tbl_Data345W[[#This Row],[Type d''activité]],list_activite!P:Q,2,FALSE),"")</f>
        <v>Nombre de personnes ayant bénéficié de kits d'abris d'urgences</v>
      </c>
      <c r="H262" s="191" t="s">
        <v>2040</v>
      </c>
      <c r="I262" s="189" t="s">
        <v>3148</v>
      </c>
      <c r="J262" s="121">
        <v>15</v>
      </c>
      <c r="K262" s="189"/>
      <c r="L262" s="189"/>
      <c r="M262" s="192"/>
      <c r="N262" s="192"/>
      <c r="O262" s="193"/>
      <c r="P262" s="121"/>
      <c r="Q262" s="189"/>
      <c r="R262" s="189"/>
      <c r="S262" s="192"/>
      <c r="T262" s="194"/>
      <c r="U262" s="194"/>
      <c r="V262" s="163"/>
      <c r="W262" s="234"/>
      <c r="X262" s="189"/>
      <c r="Y262" s="189"/>
      <c r="Z262" s="189" t="s">
        <v>243</v>
      </c>
      <c r="AA262" s="189" t="s">
        <v>1418</v>
      </c>
      <c r="AB262" s="189" t="s">
        <v>1076</v>
      </c>
      <c r="AC262" s="192" t="s">
        <v>2770</v>
      </c>
      <c r="AD262" s="195"/>
      <c r="AE262" s="192"/>
      <c r="AF262" s="117"/>
      <c r="AG262" s="196">
        <v>161</v>
      </c>
      <c r="AH262" s="196">
        <v>161</v>
      </c>
      <c r="AI262" s="196"/>
      <c r="AJ262" s="196"/>
      <c r="AK262" s="196"/>
      <c r="AL262" s="196"/>
      <c r="AM262" s="196"/>
      <c r="AN262" s="196"/>
      <c r="AO262" s="189"/>
      <c r="AP262" s="197"/>
    </row>
    <row r="263" spans="1:42" ht="15.75" hidden="1" customHeight="1" x14ac:dyDescent="0.35">
      <c r="A263" s="200">
        <v>46204</v>
      </c>
      <c r="B263" s="189" t="s">
        <v>101</v>
      </c>
      <c r="C263" s="115" t="s">
        <v>101</v>
      </c>
      <c r="D263" s="190" t="s">
        <v>3145</v>
      </c>
      <c r="E263" s="115" t="s">
        <v>107</v>
      </c>
      <c r="F263" s="116" t="s">
        <v>2688</v>
      </c>
      <c r="G263" s="129" t="str">
        <f>IFERROR(VLOOKUP(Tbl_Data345W[[#This Row],[Type d''activité]],list_activite!P:Q,2,FALSE),"")</f>
        <v>Nombre de personnes ayant bénéficié de kits d'abris d'urgences</v>
      </c>
      <c r="H263" s="191" t="s">
        <v>2040</v>
      </c>
      <c r="I263" s="189" t="s">
        <v>3148</v>
      </c>
      <c r="J263" s="121">
        <v>15</v>
      </c>
      <c r="K263" s="189"/>
      <c r="L263" s="189"/>
      <c r="M263" s="192"/>
      <c r="N263" s="192"/>
      <c r="O263" s="193"/>
      <c r="P263" s="121"/>
      <c r="Q263" s="189"/>
      <c r="R263" s="189"/>
      <c r="S263" s="192"/>
      <c r="T263" s="194"/>
      <c r="U263" s="194"/>
      <c r="V263" s="163"/>
      <c r="W263" s="234"/>
      <c r="X263" s="189"/>
      <c r="Y263" s="189"/>
      <c r="Z263" s="189" t="s">
        <v>243</v>
      </c>
      <c r="AA263" s="189" t="s">
        <v>1418</v>
      </c>
      <c r="AB263" s="189" t="s">
        <v>1076</v>
      </c>
      <c r="AC263" s="192" t="s">
        <v>2770</v>
      </c>
      <c r="AD263" s="195"/>
      <c r="AE263" s="192"/>
      <c r="AF263" s="117"/>
      <c r="AG263" s="196">
        <v>144</v>
      </c>
      <c r="AH263" s="196">
        <v>144</v>
      </c>
      <c r="AI263" s="196"/>
      <c r="AJ263" s="196"/>
      <c r="AK263" s="196"/>
      <c r="AL263" s="196"/>
      <c r="AM263" s="196"/>
      <c r="AN263" s="196"/>
      <c r="AO263" s="189"/>
      <c r="AP263" s="197"/>
    </row>
    <row r="264" spans="1:42" ht="15.75" hidden="1" customHeight="1" x14ac:dyDescent="0.35">
      <c r="A264" s="200">
        <v>46204</v>
      </c>
      <c r="B264" s="189" t="s">
        <v>101</v>
      </c>
      <c r="C264" s="115" t="s">
        <v>101</v>
      </c>
      <c r="D264" s="190" t="s">
        <v>3145</v>
      </c>
      <c r="E264" s="115" t="s">
        <v>107</v>
      </c>
      <c r="F264" s="116" t="s">
        <v>2688</v>
      </c>
      <c r="G264" s="129" t="str">
        <f>IFERROR(VLOOKUP(Tbl_Data345W[[#This Row],[Type d''activité]],list_activite!P:Q,2,FALSE),"")</f>
        <v>Nombre de personnes ayant bénéficié de kits d'abris d'urgences</v>
      </c>
      <c r="H264" s="191" t="s">
        <v>2040</v>
      </c>
      <c r="I264" s="189" t="s">
        <v>3148</v>
      </c>
      <c r="J264" s="121">
        <v>20</v>
      </c>
      <c r="K264" s="189"/>
      <c r="L264" s="189"/>
      <c r="M264" s="192"/>
      <c r="N264" s="192"/>
      <c r="O264" s="193"/>
      <c r="P264" s="121"/>
      <c r="Q264" s="189"/>
      <c r="R264" s="189"/>
      <c r="S264" s="192"/>
      <c r="T264" s="194"/>
      <c r="U264" s="194"/>
      <c r="V264" s="163"/>
      <c r="W264" s="234"/>
      <c r="X264" s="189"/>
      <c r="Y264" s="189"/>
      <c r="Z264" s="189" t="s">
        <v>243</v>
      </c>
      <c r="AA264" s="189" t="s">
        <v>1418</v>
      </c>
      <c r="AB264" s="189" t="s">
        <v>1075</v>
      </c>
      <c r="AC264" s="192" t="s">
        <v>3149</v>
      </c>
      <c r="AD264" s="195"/>
      <c r="AE264" s="192"/>
      <c r="AF264" s="117"/>
      <c r="AG264" s="196">
        <v>703</v>
      </c>
      <c r="AH264" s="196">
        <v>150</v>
      </c>
      <c r="AI264" s="196"/>
      <c r="AJ264" s="196"/>
      <c r="AK264" s="196"/>
      <c r="AL264" s="196"/>
      <c r="AM264" s="196"/>
      <c r="AN264" s="196"/>
      <c r="AO264" s="189"/>
      <c r="AP264" s="197"/>
    </row>
    <row r="265" spans="1:42" ht="15.75" hidden="1" customHeight="1" x14ac:dyDescent="0.35">
      <c r="A265" s="200">
        <v>46204</v>
      </c>
      <c r="B265" s="189" t="s">
        <v>101</v>
      </c>
      <c r="C265" s="115" t="s">
        <v>101</v>
      </c>
      <c r="D265" s="190" t="s">
        <v>3145</v>
      </c>
      <c r="E265" s="115" t="s">
        <v>107</v>
      </c>
      <c r="F265" s="116" t="s">
        <v>2688</v>
      </c>
      <c r="G265" s="129" t="str">
        <f>IFERROR(VLOOKUP(Tbl_Data345W[[#This Row],[Type d''activité]],list_activite!P:Q,2,FALSE),"")</f>
        <v>Nombre de personnes ayant bénéficié de kits d'abris d'urgences</v>
      </c>
      <c r="H265" s="191" t="s">
        <v>2040</v>
      </c>
      <c r="I265" s="189" t="s">
        <v>3148</v>
      </c>
      <c r="J265" s="121">
        <v>20</v>
      </c>
      <c r="K265" s="189"/>
      <c r="L265" s="189"/>
      <c r="M265" s="192"/>
      <c r="N265" s="192"/>
      <c r="O265" s="193"/>
      <c r="P265" s="121"/>
      <c r="Q265" s="189"/>
      <c r="R265" s="189"/>
      <c r="S265" s="192"/>
      <c r="T265" s="194"/>
      <c r="U265" s="194"/>
      <c r="V265" s="163"/>
      <c r="W265" s="234"/>
      <c r="X265" s="189"/>
      <c r="Y265" s="189"/>
      <c r="Z265" s="189" t="s">
        <v>243</v>
      </c>
      <c r="AA265" s="189" t="s">
        <v>1418</v>
      </c>
      <c r="AB265" s="189" t="s">
        <v>1075</v>
      </c>
      <c r="AC265" s="192" t="s">
        <v>3150</v>
      </c>
      <c r="AD265" s="195"/>
      <c r="AE265" s="192"/>
      <c r="AF265" s="117"/>
      <c r="AG265" s="196">
        <v>330</v>
      </c>
      <c r="AH265" s="196">
        <v>85</v>
      </c>
      <c r="AI265" s="196"/>
      <c r="AJ265" s="196"/>
      <c r="AK265" s="196"/>
      <c r="AL265" s="196"/>
      <c r="AM265" s="196"/>
      <c r="AN265" s="196"/>
      <c r="AO265" s="189"/>
      <c r="AP265" s="197"/>
    </row>
    <row r="266" spans="1:42" ht="15.75" hidden="1" customHeight="1" x14ac:dyDescent="0.35">
      <c r="A266" s="200">
        <v>46204</v>
      </c>
      <c r="B266" s="189" t="s">
        <v>101</v>
      </c>
      <c r="C266" s="115" t="s">
        <v>101</v>
      </c>
      <c r="D266" s="190" t="s">
        <v>3145</v>
      </c>
      <c r="E266" s="115" t="s">
        <v>107</v>
      </c>
      <c r="F266" s="116" t="s">
        <v>2688</v>
      </c>
      <c r="G266" s="129" t="str">
        <f>IFERROR(VLOOKUP(Tbl_Data345W[[#This Row],[Type d''activité]],list_activite!P:Q,2,FALSE),"")</f>
        <v>Nombre de personnes ayant bénéficié de kits d'abris d'urgences</v>
      </c>
      <c r="H266" s="191" t="s">
        <v>2040</v>
      </c>
      <c r="I266" s="189" t="s">
        <v>3148</v>
      </c>
      <c r="J266" s="121">
        <v>30</v>
      </c>
      <c r="K266" s="189"/>
      <c r="L266" s="189"/>
      <c r="M266" s="192"/>
      <c r="N266" s="192"/>
      <c r="O266" s="193"/>
      <c r="P266" s="121"/>
      <c r="Q266" s="189"/>
      <c r="R266" s="189"/>
      <c r="S266" s="192"/>
      <c r="T266" s="194"/>
      <c r="U266" s="194"/>
      <c r="V266" s="163"/>
      <c r="W266" s="234"/>
      <c r="X266" s="189"/>
      <c r="Y266" s="189"/>
      <c r="Z266" s="189" t="s">
        <v>243</v>
      </c>
      <c r="AA266" s="189" t="s">
        <v>653</v>
      </c>
      <c r="AB266" s="189" t="s">
        <v>857</v>
      </c>
      <c r="AC266" s="192" t="s">
        <v>3151</v>
      </c>
      <c r="AD266" s="195"/>
      <c r="AE266" s="192"/>
      <c r="AF266" s="117"/>
      <c r="AG266" s="196">
        <v>352</v>
      </c>
      <c r="AH266" s="196">
        <v>200</v>
      </c>
      <c r="AI266" s="196"/>
      <c r="AJ266" s="196"/>
      <c r="AK266" s="196"/>
      <c r="AL266" s="196"/>
      <c r="AM266" s="196"/>
      <c r="AN266" s="196"/>
      <c r="AO266" s="189"/>
      <c r="AP266" s="197"/>
    </row>
    <row r="267" spans="1:42" ht="15.75" hidden="1" customHeight="1" x14ac:dyDescent="0.35">
      <c r="A267" s="200">
        <v>46204</v>
      </c>
      <c r="B267" s="189" t="s">
        <v>101</v>
      </c>
      <c r="C267" s="115" t="s">
        <v>101</v>
      </c>
      <c r="D267" s="190" t="s">
        <v>3145</v>
      </c>
      <c r="E267" s="115" t="s">
        <v>107</v>
      </c>
      <c r="F267" s="116" t="s">
        <v>2688</v>
      </c>
      <c r="G267" s="129" t="str">
        <f>IFERROR(VLOOKUP(Tbl_Data345W[[#This Row],[Type d''activité]],list_activite!P:Q,2,FALSE),"")</f>
        <v>Nombre de personnes ayant bénéficié de kits d'abris d'urgences</v>
      </c>
      <c r="H267" s="191" t="s">
        <v>2040</v>
      </c>
      <c r="I267" s="189" t="s">
        <v>3148</v>
      </c>
      <c r="J267" s="121">
        <v>30</v>
      </c>
      <c r="K267" s="189"/>
      <c r="L267" s="189"/>
      <c r="M267" s="192"/>
      <c r="N267" s="192"/>
      <c r="O267" s="193"/>
      <c r="P267" s="121"/>
      <c r="Q267" s="189"/>
      <c r="R267" s="189"/>
      <c r="S267" s="192"/>
      <c r="T267" s="194"/>
      <c r="U267" s="194"/>
      <c r="V267" s="163"/>
      <c r="W267" s="234"/>
      <c r="X267" s="189"/>
      <c r="Y267" s="189"/>
      <c r="Z267" s="189" t="s">
        <v>243</v>
      </c>
      <c r="AA267" s="189" t="s">
        <v>1421</v>
      </c>
      <c r="AB267" s="189" t="s">
        <v>1026</v>
      </c>
      <c r="AC267" s="192" t="s">
        <v>3152</v>
      </c>
      <c r="AD267" s="195"/>
      <c r="AE267" s="192"/>
      <c r="AF267" s="117"/>
      <c r="AG267" s="196">
        <v>380</v>
      </c>
      <c r="AH267" s="196">
        <v>98</v>
      </c>
      <c r="AI267" s="196"/>
      <c r="AJ267" s="196"/>
      <c r="AK267" s="196"/>
      <c r="AL267" s="196"/>
      <c r="AM267" s="196"/>
      <c r="AN267" s="196"/>
      <c r="AO267" s="189"/>
      <c r="AP267" s="197"/>
    </row>
    <row r="268" spans="1:42" ht="15.75" hidden="1" customHeight="1" x14ac:dyDescent="0.35">
      <c r="A268" s="200">
        <v>46204</v>
      </c>
      <c r="B268" s="189" t="s">
        <v>101</v>
      </c>
      <c r="C268" s="115" t="s">
        <v>101</v>
      </c>
      <c r="D268" s="190" t="s">
        <v>3145</v>
      </c>
      <c r="E268" s="115" t="s">
        <v>107</v>
      </c>
      <c r="F268" s="116" t="s">
        <v>2688</v>
      </c>
      <c r="G268" s="129" t="str">
        <f>IFERROR(VLOOKUP(Tbl_Data345W[[#This Row],[Type d''activité]],list_activite!P:Q,2,FALSE),"")</f>
        <v>Nombre de personnes ayant bénéficié de kits d'abris d'urgences</v>
      </c>
      <c r="H268" s="191" t="s">
        <v>2040</v>
      </c>
      <c r="I268" s="189" t="s">
        <v>3148</v>
      </c>
      <c r="J268" s="121">
        <v>20</v>
      </c>
      <c r="K268" s="189"/>
      <c r="L268" s="189"/>
      <c r="M268" s="192"/>
      <c r="N268" s="192"/>
      <c r="O268" s="193"/>
      <c r="P268" s="121"/>
      <c r="Q268" s="189"/>
      <c r="R268" s="189"/>
      <c r="S268" s="192"/>
      <c r="T268" s="194"/>
      <c r="U268" s="194"/>
      <c r="V268" s="163"/>
      <c r="W268" s="234"/>
      <c r="X268" s="189"/>
      <c r="Y268" s="189"/>
      <c r="Z268" s="189" t="s">
        <v>243</v>
      </c>
      <c r="AA268" s="189" t="s">
        <v>1421</v>
      </c>
      <c r="AB268" s="189" t="s">
        <v>1026</v>
      </c>
      <c r="AC268" s="192" t="s">
        <v>3153</v>
      </c>
      <c r="AD268" s="195"/>
      <c r="AE268" s="192"/>
      <c r="AF268" s="117"/>
      <c r="AG268" s="196">
        <v>381</v>
      </c>
      <c r="AH268" s="196">
        <v>180</v>
      </c>
      <c r="AI268" s="196"/>
      <c r="AJ268" s="196"/>
      <c r="AK268" s="196"/>
      <c r="AL268" s="196"/>
      <c r="AM268" s="196"/>
      <c r="AN268" s="196"/>
      <c r="AO268" s="189"/>
      <c r="AP268" s="197"/>
    </row>
    <row r="269" spans="1:42" ht="15.75" hidden="1" customHeight="1" x14ac:dyDescent="0.35">
      <c r="A269" s="200">
        <v>46204</v>
      </c>
      <c r="B269" s="189" t="s">
        <v>101</v>
      </c>
      <c r="C269" s="115" t="s">
        <v>101</v>
      </c>
      <c r="D269" s="190" t="s">
        <v>3145</v>
      </c>
      <c r="E269" s="115" t="s">
        <v>107</v>
      </c>
      <c r="F269" s="116" t="s">
        <v>2688</v>
      </c>
      <c r="G269" s="129" t="str">
        <f>IFERROR(VLOOKUP(Tbl_Data345W[[#This Row],[Type d''activité]],list_activite!P:Q,2,FALSE),"")</f>
        <v>Nombre de personnes ayant bénéficié de kits d'abris d'urgences</v>
      </c>
      <c r="H269" s="191" t="s">
        <v>2040</v>
      </c>
      <c r="I269" s="189" t="s">
        <v>3148</v>
      </c>
      <c r="J269" s="121">
        <v>20</v>
      </c>
      <c r="K269" s="189"/>
      <c r="L269" s="189"/>
      <c r="M269" s="192"/>
      <c r="N269" s="192"/>
      <c r="O269" s="193"/>
      <c r="P269" s="121"/>
      <c r="Q269" s="189"/>
      <c r="R269" s="189"/>
      <c r="S269" s="192"/>
      <c r="T269" s="194"/>
      <c r="U269" s="194"/>
      <c r="V269" s="163"/>
      <c r="W269" s="234"/>
      <c r="X269" s="189"/>
      <c r="Y269" s="189"/>
      <c r="Z269" s="189" t="s">
        <v>243</v>
      </c>
      <c r="AA269" s="189" t="s">
        <v>1421</v>
      </c>
      <c r="AB269" s="189" t="s">
        <v>1027</v>
      </c>
      <c r="AC269" s="192" t="s">
        <v>3154</v>
      </c>
      <c r="AD269" s="195"/>
      <c r="AE269" s="192"/>
      <c r="AF269" s="117"/>
      <c r="AG269" s="196">
        <v>535</v>
      </c>
      <c r="AH269" s="196">
        <v>150</v>
      </c>
      <c r="AI269" s="196"/>
      <c r="AJ269" s="196"/>
      <c r="AK269" s="196"/>
      <c r="AL269" s="196"/>
      <c r="AM269" s="196"/>
      <c r="AN269" s="196"/>
      <c r="AO269" s="189"/>
      <c r="AP269" s="197"/>
    </row>
    <row r="270" spans="1:42" ht="15.75" hidden="1" customHeight="1" x14ac:dyDescent="0.35">
      <c r="A270" s="200">
        <v>46204</v>
      </c>
      <c r="B270" s="189" t="s">
        <v>101</v>
      </c>
      <c r="C270" s="115" t="s">
        <v>101</v>
      </c>
      <c r="D270" s="190" t="s">
        <v>3145</v>
      </c>
      <c r="E270" s="115" t="s">
        <v>107</v>
      </c>
      <c r="F270" s="116" t="s">
        <v>2688</v>
      </c>
      <c r="G270" s="129" t="str">
        <f>IFERROR(VLOOKUP(Tbl_Data345W[[#This Row],[Type d''activité]],list_activite!P:Q,2,FALSE),"")</f>
        <v>Nombre de personnes ayant bénéficié de kits d'abris d'urgences</v>
      </c>
      <c r="H270" s="191" t="s">
        <v>2040</v>
      </c>
      <c r="I270" s="189" t="s">
        <v>3148</v>
      </c>
      <c r="J270" s="121">
        <v>7</v>
      </c>
      <c r="K270" s="189"/>
      <c r="L270" s="189"/>
      <c r="M270" s="192"/>
      <c r="N270" s="192"/>
      <c r="O270" s="193"/>
      <c r="P270" s="121"/>
      <c r="Q270" s="189"/>
      <c r="R270" s="189"/>
      <c r="S270" s="192"/>
      <c r="T270" s="194"/>
      <c r="U270" s="194"/>
      <c r="V270" s="163"/>
      <c r="W270" s="234"/>
      <c r="X270" s="189"/>
      <c r="Y270" s="189"/>
      <c r="Z270" s="189" t="s">
        <v>243</v>
      </c>
      <c r="AA270" s="189" t="s">
        <v>653</v>
      </c>
      <c r="AB270" s="189" t="s">
        <v>857</v>
      </c>
      <c r="AC270" s="192" t="s">
        <v>2904</v>
      </c>
      <c r="AD270" s="195"/>
      <c r="AE270" s="192"/>
      <c r="AF270" s="117"/>
      <c r="AG270" s="196">
        <v>97</v>
      </c>
      <c r="AH270" s="196">
        <v>97</v>
      </c>
      <c r="AI270" s="196"/>
      <c r="AJ270" s="196"/>
      <c r="AK270" s="196"/>
      <c r="AL270" s="196"/>
      <c r="AM270" s="196"/>
      <c r="AN270" s="196"/>
      <c r="AO270" s="189"/>
      <c r="AP270" s="197"/>
    </row>
    <row r="271" spans="1:42" ht="15.75" hidden="1" customHeight="1" x14ac:dyDescent="0.35">
      <c r="A271" s="200">
        <v>46204</v>
      </c>
      <c r="B271" s="189" t="s">
        <v>101</v>
      </c>
      <c r="C271" s="115" t="s">
        <v>101</v>
      </c>
      <c r="D271" s="190" t="s">
        <v>3145</v>
      </c>
      <c r="E271" s="115" t="s">
        <v>107</v>
      </c>
      <c r="F271" s="116" t="s">
        <v>2688</v>
      </c>
      <c r="G271" s="129" t="str">
        <f>IFERROR(VLOOKUP(Tbl_Data345W[[#This Row],[Type d''activité]],list_activite!P:Q,2,FALSE),"")</f>
        <v>Nombre de personnes ayant bénéficié de kits d'abris d'urgences</v>
      </c>
      <c r="H271" s="191" t="s">
        <v>2040</v>
      </c>
      <c r="I271" s="189" t="s">
        <v>3148</v>
      </c>
      <c r="J271" s="121">
        <v>13</v>
      </c>
      <c r="K271" s="189"/>
      <c r="L271" s="189"/>
      <c r="M271" s="192"/>
      <c r="N271" s="192"/>
      <c r="O271" s="193"/>
      <c r="P271" s="121"/>
      <c r="Q271" s="189"/>
      <c r="R271" s="189"/>
      <c r="S271" s="192"/>
      <c r="T271" s="194"/>
      <c r="U271" s="194"/>
      <c r="V271" s="163"/>
      <c r="W271" s="234"/>
      <c r="X271" s="189"/>
      <c r="Y271" s="189"/>
      <c r="Z271" s="189" t="s">
        <v>243</v>
      </c>
      <c r="AA271" s="189" t="s">
        <v>653</v>
      </c>
      <c r="AB271" s="189" t="s">
        <v>857</v>
      </c>
      <c r="AC271" s="192" t="s">
        <v>3155</v>
      </c>
      <c r="AD271" s="195"/>
      <c r="AE271" s="192"/>
      <c r="AF271" s="117"/>
      <c r="AG271" s="196">
        <v>276</v>
      </c>
      <c r="AH271" s="196">
        <v>73</v>
      </c>
      <c r="AI271" s="196"/>
      <c r="AJ271" s="196"/>
      <c r="AK271" s="196"/>
      <c r="AL271" s="196"/>
      <c r="AM271" s="196"/>
      <c r="AN271" s="196"/>
      <c r="AO271" s="189"/>
      <c r="AP271" s="197"/>
    </row>
    <row r="272" spans="1:42" ht="15.75" hidden="1" customHeight="1" x14ac:dyDescent="0.35">
      <c r="A272" s="200">
        <v>46204</v>
      </c>
      <c r="B272" s="189" t="s">
        <v>101</v>
      </c>
      <c r="C272" s="115" t="s">
        <v>101</v>
      </c>
      <c r="D272" s="190" t="s">
        <v>3145</v>
      </c>
      <c r="E272" s="115" t="s">
        <v>107</v>
      </c>
      <c r="F272" s="116" t="s">
        <v>2688</v>
      </c>
      <c r="G272" s="129" t="str">
        <f>IFERROR(VLOOKUP(Tbl_Data345W[[#This Row],[Type d''activité]],list_activite!P:Q,2,FALSE),"")</f>
        <v>Nombre de personnes ayant bénéficié de kits d'abris d'urgences</v>
      </c>
      <c r="H272" s="191" t="s">
        <v>2040</v>
      </c>
      <c r="I272" s="189" t="s">
        <v>3148</v>
      </c>
      <c r="J272" s="121">
        <v>20</v>
      </c>
      <c r="K272" s="189"/>
      <c r="L272" s="189"/>
      <c r="M272" s="192"/>
      <c r="N272" s="192"/>
      <c r="O272" s="193"/>
      <c r="P272" s="121"/>
      <c r="Q272" s="189"/>
      <c r="R272" s="189"/>
      <c r="S272" s="192"/>
      <c r="T272" s="194"/>
      <c r="U272" s="194"/>
      <c r="V272" s="163"/>
      <c r="W272" s="234"/>
      <c r="X272" s="189"/>
      <c r="Y272" s="189"/>
      <c r="Z272" s="189" t="s">
        <v>243</v>
      </c>
      <c r="AA272" s="189" t="s">
        <v>1418</v>
      </c>
      <c r="AB272" s="189" t="s">
        <v>1075</v>
      </c>
      <c r="AC272" s="192" t="s">
        <v>3150</v>
      </c>
      <c r="AD272" s="195"/>
      <c r="AE272" s="192"/>
      <c r="AF272" s="117"/>
      <c r="AG272" s="196">
        <v>279</v>
      </c>
      <c r="AH272" s="196">
        <v>100</v>
      </c>
      <c r="AI272" s="196"/>
      <c r="AJ272" s="196"/>
      <c r="AK272" s="196"/>
      <c r="AL272" s="196"/>
      <c r="AM272" s="196"/>
      <c r="AN272" s="196"/>
      <c r="AO272" s="189"/>
      <c r="AP272" s="197"/>
    </row>
    <row r="273" spans="1:42" ht="15.75" hidden="1" customHeight="1" x14ac:dyDescent="0.35">
      <c r="A273" s="200">
        <v>46204</v>
      </c>
      <c r="B273" s="189" t="s">
        <v>101</v>
      </c>
      <c r="C273" s="115" t="s">
        <v>101</v>
      </c>
      <c r="D273" s="190" t="s">
        <v>3145</v>
      </c>
      <c r="E273" s="115" t="s">
        <v>107</v>
      </c>
      <c r="F273" s="116" t="s">
        <v>2688</v>
      </c>
      <c r="G273" s="129" t="str">
        <f>IFERROR(VLOOKUP(Tbl_Data345W[[#This Row],[Type d''activité]],list_activite!P:Q,2,FALSE),"")</f>
        <v>Nombre de personnes ayant bénéficié de kits d'abris d'urgences</v>
      </c>
      <c r="H273" s="191" t="s">
        <v>2040</v>
      </c>
      <c r="I273" s="189" t="s">
        <v>3148</v>
      </c>
      <c r="J273" s="121">
        <v>30</v>
      </c>
      <c r="K273" s="189"/>
      <c r="L273" s="189"/>
      <c r="M273" s="192"/>
      <c r="N273" s="192"/>
      <c r="O273" s="193"/>
      <c r="P273" s="121"/>
      <c r="Q273" s="189"/>
      <c r="R273" s="189"/>
      <c r="S273" s="192"/>
      <c r="T273" s="194"/>
      <c r="U273" s="194"/>
      <c r="V273" s="163"/>
      <c r="W273" s="234"/>
      <c r="X273" s="189"/>
      <c r="Y273" s="189"/>
      <c r="Z273" s="189" t="s">
        <v>243</v>
      </c>
      <c r="AA273" s="189" t="s">
        <v>1418</v>
      </c>
      <c r="AB273" s="189" t="s">
        <v>1075</v>
      </c>
      <c r="AC273" s="192" t="s">
        <v>2775</v>
      </c>
      <c r="AD273" s="195"/>
      <c r="AE273" s="192"/>
      <c r="AF273" s="117"/>
      <c r="AG273" s="196">
        <v>754</v>
      </c>
      <c r="AH273" s="196">
        <v>200</v>
      </c>
      <c r="AI273" s="196"/>
      <c r="AJ273" s="196"/>
      <c r="AK273" s="196"/>
      <c r="AL273" s="196"/>
      <c r="AM273" s="196"/>
      <c r="AN273" s="196"/>
      <c r="AO273" s="189"/>
      <c r="AP273" s="197"/>
    </row>
    <row r="274" spans="1:42" ht="15.75" hidden="1" customHeight="1" x14ac:dyDescent="0.35">
      <c r="A274" s="200">
        <v>46204</v>
      </c>
      <c r="B274" s="189" t="s">
        <v>2523</v>
      </c>
      <c r="C274" s="115"/>
      <c r="D274" s="190" t="s">
        <v>2276</v>
      </c>
      <c r="E274" s="115" t="s">
        <v>107</v>
      </c>
      <c r="F274" s="116" t="s">
        <v>2688</v>
      </c>
      <c r="G274" s="129" t="str">
        <f>IFERROR(VLOOKUP(Tbl_Data345W[[#This Row],[Type d''activité]],list_activite!P:Q,2,FALSE),"")</f>
        <v>Nombre de personnes ayant bénéficié de kits d'abris d'urgences</v>
      </c>
      <c r="H274" s="191" t="s">
        <v>2040</v>
      </c>
      <c r="I274" s="189" t="s">
        <v>3156</v>
      </c>
      <c r="J274" s="121">
        <v>200</v>
      </c>
      <c r="K274" s="189"/>
      <c r="L274" s="189"/>
      <c r="M274" s="192"/>
      <c r="N274" s="192"/>
      <c r="O274" s="193"/>
      <c r="P274" s="121"/>
      <c r="Q274" s="189"/>
      <c r="R274" s="189"/>
      <c r="S274" s="192"/>
      <c r="T274" s="194"/>
      <c r="U274" s="194"/>
      <c r="V274" s="163"/>
      <c r="W274" s="234" t="s">
        <v>3157</v>
      </c>
      <c r="X274" s="189" t="s">
        <v>3158</v>
      </c>
      <c r="Y274" s="189" t="s">
        <v>2356</v>
      </c>
      <c r="Z274" s="189" t="s">
        <v>172</v>
      </c>
      <c r="AA274" s="189" t="s">
        <v>202</v>
      </c>
      <c r="AB274" s="189" t="s">
        <v>888</v>
      </c>
      <c r="AC274" s="192"/>
      <c r="AD274" s="195"/>
      <c r="AE274" s="192"/>
      <c r="AF274" s="117"/>
      <c r="AG274" s="196">
        <v>200</v>
      </c>
      <c r="AH274" s="196">
        <v>900</v>
      </c>
      <c r="AI274" s="196">
        <v>225</v>
      </c>
      <c r="AJ274" s="196">
        <v>360</v>
      </c>
      <c r="AK274" s="196">
        <v>108</v>
      </c>
      <c r="AL274" s="196">
        <v>134</v>
      </c>
      <c r="AM274" s="196">
        <v>4</v>
      </c>
      <c r="AN274" s="196">
        <v>70</v>
      </c>
      <c r="AO274" s="189"/>
      <c r="AP274" s="197"/>
    </row>
    <row r="275" spans="1:42" ht="15.75" hidden="1" customHeight="1" x14ac:dyDescent="0.35">
      <c r="A275" s="200">
        <v>46204</v>
      </c>
      <c r="B275" s="189" t="s">
        <v>2523</v>
      </c>
      <c r="C275" s="115"/>
      <c r="D275" s="190" t="s">
        <v>2276</v>
      </c>
      <c r="E275" s="115" t="s">
        <v>107</v>
      </c>
      <c r="F275" s="116" t="s">
        <v>2690</v>
      </c>
      <c r="G275" s="129" t="str">
        <f>IFERROR(VLOOKUP(Tbl_Data345W[[#This Row],[Type d''activité]],list_activite!P:Q,2,FALSE),"")</f>
        <v xml:space="preserve">Nombre de personnes ayant bénéficié d’une assistance en biens non alimentaires </v>
      </c>
      <c r="H275" s="191" t="s">
        <v>2040</v>
      </c>
      <c r="I275" s="189" t="s">
        <v>3156</v>
      </c>
      <c r="J275" s="121">
        <v>200</v>
      </c>
      <c r="K275" s="189"/>
      <c r="L275" s="189"/>
      <c r="M275" s="192"/>
      <c r="N275" s="192"/>
      <c r="O275" s="193"/>
      <c r="P275" s="121"/>
      <c r="Q275" s="189"/>
      <c r="R275" s="189"/>
      <c r="S275" s="192"/>
      <c r="T275" s="194"/>
      <c r="U275" s="194"/>
      <c r="V275" s="163"/>
      <c r="W275" s="234" t="s">
        <v>3157</v>
      </c>
      <c r="X275" s="189" t="s">
        <v>3158</v>
      </c>
      <c r="Y275" s="189" t="s">
        <v>2356</v>
      </c>
      <c r="Z275" s="189" t="s">
        <v>172</v>
      </c>
      <c r="AA275" s="189" t="s">
        <v>202</v>
      </c>
      <c r="AB275" s="189" t="s">
        <v>888</v>
      </c>
      <c r="AC275" s="192"/>
      <c r="AD275" s="195"/>
      <c r="AE275" s="192"/>
      <c r="AF275" s="117"/>
      <c r="AG275" s="196">
        <v>200</v>
      </c>
      <c r="AH275" s="196">
        <v>900</v>
      </c>
      <c r="AI275" s="196">
        <v>225</v>
      </c>
      <c r="AJ275" s="196">
        <v>360</v>
      </c>
      <c r="AK275" s="196">
        <v>108</v>
      </c>
      <c r="AL275" s="196">
        <v>134</v>
      </c>
      <c r="AM275" s="196">
        <v>4</v>
      </c>
      <c r="AN275" s="196">
        <v>70</v>
      </c>
      <c r="AO275" s="189"/>
      <c r="AP275" s="197"/>
    </row>
    <row r="276" spans="1:42" ht="15.75" hidden="1" customHeight="1" x14ac:dyDescent="0.35">
      <c r="A276" s="200">
        <v>46204</v>
      </c>
      <c r="B276" s="189" t="s">
        <v>2523</v>
      </c>
      <c r="C276" s="115"/>
      <c r="D276" s="190" t="s">
        <v>2276</v>
      </c>
      <c r="E276" s="115" t="s">
        <v>107</v>
      </c>
      <c r="F276" s="116" t="s">
        <v>2688</v>
      </c>
      <c r="G276" s="129" t="str">
        <f>IFERROR(VLOOKUP(Tbl_Data345W[[#This Row],[Type d''activité]],list_activite!P:Q,2,FALSE),"")</f>
        <v>Nombre de personnes ayant bénéficié de kits d'abris d'urgences</v>
      </c>
      <c r="H276" s="191" t="s">
        <v>2040</v>
      </c>
      <c r="I276" s="189" t="s">
        <v>3159</v>
      </c>
      <c r="J276" s="121">
        <v>639</v>
      </c>
      <c r="K276" s="189"/>
      <c r="L276" s="189"/>
      <c r="M276" s="192"/>
      <c r="N276" s="192"/>
      <c r="O276" s="193"/>
      <c r="P276" s="121"/>
      <c r="Q276" s="189"/>
      <c r="R276" s="189"/>
      <c r="S276" s="192"/>
      <c r="T276" s="194"/>
      <c r="U276" s="194"/>
      <c r="V276" s="163"/>
      <c r="W276" s="234" t="s">
        <v>3157</v>
      </c>
      <c r="X276" s="189" t="s">
        <v>3158</v>
      </c>
      <c r="Y276" s="189" t="s">
        <v>2356</v>
      </c>
      <c r="Z276" s="189" t="s">
        <v>172</v>
      </c>
      <c r="AA276" s="189" t="s">
        <v>188</v>
      </c>
      <c r="AB276" s="189" t="s">
        <v>862</v>
      </c>
      <c r="AC276" s="192"/>
      <c r="AD276" s="195"/>
      <c r="AE276" s="192"/>
      <c r="AF276" s="117"/>
      <c r="AG276" s="196">
        <v>639</v>
      </c>
      <c r="AH276" s="196">
        <v>2875.5</v>
      </c>
      <c r="AI276" s="196">
        <v>775</v>
      </c>
      <c r="AJ276" s="196">
        <v>1240</v>
      </c>
      <c r="AK276" s="196">
        <v>372</v>
      </c>
      <c r="AL276" s="196">
        <v>465</v>
      </c>
      <c r="AM276" s="196">
        <v>8</v>
      </c>
      <c r="AN276" s="196">
        <v>240</v>
      </c>
      <c r="AO276" s="189"/>
      <c r="AP276" s="197"/>
    </row>
    <row r="277" spans="1:42" ht="15.75" hidden="1" customHeight="1" x14ac:dyDescent="0.35">
      <c r="A277" s="200">
        <v>46204</v>
      </c>
      <c r="B277" s="189" t="s">
        <v>2523</v>
      </c>
      <c r="C277" s="115"/>
      <c r="D277" s="190" t="s">
        <v>2276</v>
      </c>
      <c r="E277" s="115" t="s">
        <v>107</v>
      </c>
      <c r="F277" s="116" t="s">
        <v>2690</v>
      </c>
      <c r="G277" s="129" t="str">
        <f>IFERROR(VLOOKUP(Tbl_Data345W[[#This Row],[Type d''activité]],list_activite!P:Q,2,FALSE),"")</f>
        <v xml:space="preserve">Nombre de personnes ayant bénéficié d’une assistance en biens non alimentaires </v>
      </c>
      <c r="H277" s="191" t="s">
        <v>2040</v>
      </c>
      <c r="I277" s="189" t="s">
        <v>3159</v>
      </c>
      <c r="J277" s="121">
        <v>639</v>
      </c>
      <c r="K277" s="189"/>
      <c r="L277" s="189"/>
      <c r="M277" s="192"/>
      <c r="N277" s="192"/>
      <c r="O277" s="193"/>
      <c r="P277" s="121"/>
      <c r="Q277" s="189"/>
      <c r="R277" s="189"/>
      <c r="S277" s="192"/>
      <c r="T277" s="194"/>
      <c r="U277" s="194"/>
      <c r="V277" s="163"/>
      <c r="W277" s="234" t="s">
        <v>3157</v>
      </c>
      <c r="X277" s="189" t="s">
        <v>3158</v>
      </c>
      <c r="Y277" s="189" t="s">
        <v>2356</v>
      </c>
      <c r="Z277" s="189" t="s">
        <v>172</v>
      </c>
      <c r="AA277" s="189" t="s">
        <v>188</v>
      </c>
      <c r="AB277" s="189" t="s">
        <v>862</v>
      </c>
      <c r="AC277" s="192"/>
      <c r="AD277" s="195"/>
      <c r="AE277" s="192"/>
      <c r="AF277" s="117"/>
      <c r="AG277" s="196">
        <v>639</v>
      </c>
      <c r="AH277" s="196">
        <v>2875.5</v>
      </c>
      <c r="AI277" s="196">
        <v>775</v>
      </c>
      <c r="AJ277" s="196">
        <v>1240</v>
      </c>
      <c r="AK277" s="196">
        <v>372</v>
      </c>
      <c r="AL277" s="196">
        <v>465</v>
      </c>
      <c r="AM277" s="196">
        <v>8</v>
      </c>
      <c r="AN277" s="196">
        <v>240</v>
      </c>
      <c r="AO277" s="189"/>
      <c r="AP277" s="197"/>
    </row>
    <row r="278" spans="1:42" ht="15.75" hidden="1" customHeight="1" x14ac:dyDescent="0.35">
      <c r="A278" s="200">
        <v>46204</v>
      </c>
      <c r="B278" s="189" t="s">
        <v>2523</v>
      </c>
      <c r="C278" s="115"/>
      <c r="D278" s="190" t="s">
        <v>2276</v>
      </c>
      <c r="E278" s="115" t="s">
        <v>107</v>
      </c>
      <c r="F278" s="116" t="s">
        <v>2688</v>
      </c>
      <c r="G278" s="129" t="str">
        <f>IFERROR(VLOOKUP(Tbl_Data345W[[#This Row],[Type d''activité]],list_activite!P:Q,2,FALSE),"")</f>
        <v>Nombre de personnes ayant bénéficié de kits d'abris d'urgences</v>
      </c>
      <c r="H278" s="191" t="s">
        <v>2040</v>
      </c>
      <c r="I278" s="189" t="s">
        <v>3160</v>
      </c>
      <c r="J278" s="121">
        <v>50</v>
      </c>
      <c r="K278" s="189"/>
      <c r="L278" s="189"/>
      <c r="M278" s="192"/>
      <c r="N278" s="192"/>
      <c r="O278" s="193"/>
      <c r="P278" s="121"/>
      <c r="Q278" s="189"/>
      <c r="R278" s="189"/>
      <c r="S278" s="192"/>
      <c r="T278" s="194"/>
      <c r="U278" s="194"/>
      <c r="V278" s="163"/>
      <c r="W278" s="234" t="s">
        <v>3157</v>
      </c>
      <c r="X278" s="189" t="s">
        <v>3158</v>
      </c>
      <c r="Y278" s="189" t="s">
        <v>2356</v>
      </c>
      <c r="Z278" s="189" t="s">
        <v>172</v>
      </c>
      <c r="AA278" s="189" t="s">
        <v>258</v>
      </c>
      <c r="AB278" s="189" t="s">
        <v>1105</v>
      </c>
      <c r="AC278" s="192"/>
      <c r="AD278" s="195"/>
      <c r="AE278" s="192"/>
      <c r="AF278" s="117"/>
      <c r="AG278" s="196">
        <v>50</v>
      </c>
      <c r="AH278" s="196">
        <v>250</v>
      </c>
      <c r="AI278" s="196">
        <v>50</v>
      </c>
      <c r="AJ278" s="196">
        <v>55</v>
      </c>
      <c r="AK278" s="196">
        <v>55</v>
      </c>
      <c r="AL278" s="196">
        <v>64</v>
      </c>
      <c r="AM278" s="196">
        <v>0</v>
      </c>
      <c r="AN278" s="196">
        <v>26</v>
      </c>
      <c r="AO278" s="189"/>
      <c r="AP278" s="197"/>
    </row>
    <row r="279" spans="1:42" ht="15.75" hidden="1" customHeight="1" x14ac:dyDescent="0.35">
      <c r="A279" s="200">
        <v>46204</v>
      </c>
      <c r="B279" s="189" t="s">
        <v>2523</v>
      </c>
      <c r="C279" s="115"/>
      <c r="D279" s="190" t="s">
        <v>2276</v>
      </c>
      <c r="E279" s="115" t="s">
        <v>107</v>
      </c>
      <c r="F279" s="116" t="s">
        <v>2690</v>
      </c>
      <c r="G279" s="129" t="str">
        <f>IFERROR(VLOOKUP(Tbl_Data345W[[#This Row],[Type d''activité]],list_activite!P:Q,2,FALSE),"")</f>
        <v xml:space="preserve">Nombre de personnes ayant bénéficié d’une assistance en biens non alimentaires </v>
      </c>
      <c r="H279" s="191" t="s">
        <v>2040</v>
      </c>
      <c r="I279" s="189" t="s">
        <v>3160</v>
      </c>
      <c r="J279" s="121">
        <v>50</v>
      </c>
      <c r="K279" s="189"/>
      <c r="L279" s="189"/>
      <c r="M279" s="192"/>
      <c r="N279" s="192"/>
      <c r="O279" s="193"/>
      <c r="P279" s="121"/>
      <c r="Q279" s="189"/>
      <c r="R279" s="189"/>
      <c r="S279" s="192"/>
      <c r="T279" s="194"/>
      <c r="U279" s="194"/>
      <c r="V279" s="163"/>
      <c r="W279" s="234" t="s">
        <v>3157</v>
      </c>
      <c r="X279" s="189" t="s">
        <v>3158</v>
      </c>
      <c r="Y279" s="189" t="s">
        <v>2356</v>
      </c>
      <c r="Z279" s="189" t="s">
        <v>172</v>
      </c>
      <c r="AA279" s="189" t="s">
        <v>258</v>
      </c>
      <c r="AB279" s="189" t="s">
        <v>1105</v>
      </c>
      <c r="AC279" s="192"/>
      <c r="AD279" s="195"/>
      <c r="AE279" s="192"/>
      <c r="AF279" s="117"/>
      <c r="AG279" s="196">
        <v>50</v>
      </c>
      <c r="AH279" s="196">
        <v>250</v>
      </c>
      <c r="AI279" s="196">
        <v>50</v>
      </c>
      <c r="AJ279" s="196">
        <v>55</v>
      </c>
      <c r="AK279" s="196">
        <v>55</v>
      </c>
      <c r="AL279" s="196">
        <v>64</v>
      </c>
      <c r="AM279" s="196">
        <v>0</v>
      </c>
      <c r="AN279" s="196">
        <v>26</v>
      </c>
      <c r="AO279" s="189"/>
      <c r="AP279" s="197"/>
    </row>
    <row r="280" spans="1:42" ht="15.75" hidden="1" customHeight="1" x14ac:dyDescent="0.35">
      <c r="A280" s="200">
        <v>46204</v>
      </c>
      <c r="B280" s="189" t="s">
        <v>2343</v>
      </c>
      <c r="C280" s="115"/>
      <c r="D280" s="190" t="s">
        <v>2276</v>
      </c>
      <c r="E280" s="115" t="s">
        <v>107</v>
      </c>
      <c r="F280" s="116" t="s">
        <v>2690</v>
      </c>
      <c r="G280" s="240" t="s">
        <v>1176</v>
      </c>
      <c r="H280" s="191" t="s">
        <v>2040</v>
      </c>
      <c r="I280" s="189" t="s">
        <v>3161</v>
      </c>
      <c r="J280" s="121"/>
      <c r="K280" s="189"/>
      <c r="L280" s="189"/>
      <c r="M280" s="192"/>
      <c r="N280" s="192"/>
      <c r="O280" s="193"/>
      <c r="P280" s="121"/>
      <c r="Q280" s="189"/>
      <c r="R280" s="189"/>
      <c r="S280" s="192"/>
      <c r="T280" s="194"/>
      <c r="U280" s="194"/>
      <c r="V280" s="163"/>
      <c r="W280" s="234">
        <v>46219</v>
      </c>
      <c r="X280" s="234">
        <v>46224</v>
      </c>
      <c r="Y280" s="189" t="s">
        <v>2353</v>
      </c>
      <c r="Z280" s="189" t="s">
        <v>243</v>
      </c>
      <c r="AA280" s="189" t="s">
        <v>1418</v>
      </c>
      <c r="AB280" s="189" t="s">
        <v>1075</v>
      </c>
      <c r="AC280" s="192" t="s">
        <v>3162</v>
      </c>
      <c r="AD280" s="195"/>
      <c r="AE280" s="192" t="s">
        <v>3163</v>
      </c>
      <c r="AF280" s="117"/>
      <c r="AG280" s="196">
        <v>600</v>
      </c>
      <c r="AH280" s="196">
        <v>2400</v>
      </c>
      <c r="AI280" s="196"/>
      <c r="AJ280" s="196"/>
      <c r="AK280" s="196"/>
      <c r="AL280" s="196"/>
      <c r="AM280" s="196"/>
      <c r="AN280" s="196"/>
      <c r="AO280" s="189"/>
      <c r="AP280" s="197"/>
    </row>
    <row r="281" spans="1:42" ht="15.75" hidden="1" customHeight="1" x14ac:dyDescent="0.35">
      <c r="A281" s="200">
        <v>46204</v>
      </c>
      <c r="B281" s="189" t="s">
        <v>2343</v>
      </c>
      <c r="C281" s="115"/>
      <c r="D281" s="190" t="s">
        <v>2276</v>
      </c>
      <c r="E281" s="115" t="s">
        <v>107</v>
      </c>
      <c r="F281" s="116" t="s">
        <v>2690</v>
      </c>
      <c r="G281" s="240" t="s">
        <v>1176</v>
      </c>
      <c r="H281" s="191" t="s">
        <v>2040</v>
      </c>
      <c r="I281" s="189" t="s">
        <v>3164</v>
      </c>
      <c r="J281" s="121"/>
      <c r="K281" s="189"/>
      <c r="L281" s="189"/>
      <c r="M281" s="192"/>
      <c r="N281" s="192"/>
      <c r="O281" s="193"/>
      <c r="P281" s="121"/>
      <c r="Q281" s="189"/>
      <c r="R281" s="189"/>
      <c r="S281" s="192"/>
      <c r="T281" s="194"/>
      <c r="U281" s="194"/>
      <c r="V281" s="163"/>
      <c r="W281" s="234">
        <v>46230</v>
      </c>
      <c r="X281" s="234">
        <v>46233</v>
      </c>
      <c r="Y281" s="189" t="s">
        <v>2356</v>
      </c>
      <c r="Z281" s="189" t="s">
        <v>243</v>
      </c>
      <c r="AA281" s="189" t="s">
        <v>1418</v>
      </c>
      <c r="AB281" s="189" t="s">
        <v>1075</v>
      </c>
      <c r="AC281" s="192" t="s">
        <v>3162</v>
      </c>
      <c r="AD281" s="195"/>
      <c r="AE281" s="192" t="s">
        <v>3163</v>
      </c>
      <c r="AF281" s="117"/>
      <c r="AG281" s="196">
        <v>1575</v>
      </c>
      <c r="AH281" s="196">
        <v>6300</v>
      </c>
      <c r="AI281" s="196"/>
      <c r="AJ281" s="196"/>
      <c r="AK281" s="196"/>
      <c r="AL281" s="196"/>
      <c r="AM281" s="196"/>
      <c r="AN281" s="196"/>
      <c r="AO281" s="189"/>
      <c r="AP281" s="197"/>
    </row>
    <row r="282" spans="1:42" ht="15.75" customHeight="1" x14ac:dyDescent="0.35">
      <c r="A282" s="200">
        <v>46204</v>
      </c>
      <c r="B282" s="189" t="s">
        <v>2720</v>
      </c>
      <c r="C282" s="115"/>
      <c r="D282" s="190" t="s">
        <v>2321</v>
      </c>
      <c r="E282" s="115" t="s">
        <v>107</v>
      </c>
      <c r="F282" s="116" t="s">
        <v>2688</v>
      </c>
      <c r="G282" s="240" t="s">
        <v>2689</v>
      </c>
      <c r="H282" s="191" t="s">
        <v>2040</v>
      </c>
      <c r="I282" s="189" t="s">
        <v>3165</v>
      </c>
      <c r="J282" s="121">
        <v>20</v>
      </c>
      <c r="K282" s="189"/>
      <c r="L282" s="189"/>
      <c r="M282" s="192"/>
      <c r="N282" s="192"/>
      <c r="O282" s="193"/>
      <c r="P282" s="121"/>
      <c r="Q282" s="189"/>
      <c r="R282" s="189"/>
      <c r="S282" s="192"/>
      <c r="T282" s="194"/>
      <c r="U282" s="194"/>
      <c r="V282" s="163"/>
      <c r="W282" s="234">
        <v>46211</v>
      </c>
      <c r="X282" s="234">
        <v>46211</v>
      </c>
      <c r="Y282" s="189" t="s">
        <v>2356</v>
      </c>
      <c r="Z282" s="189" t="s">
        <v>243</v>
      </c>
      <c r="AA282" s="189" t="s">
        <v>653</v>
      </c>
      <c r="AB282" s="189"/>
      <c r="AC282" s="192"/>
      <c r="AD282" s="195" t="s">
        <v>2956</v>
      </c>
      <c r="AE282" s="192"/>
      <c r="AF282" s="117"/>
      <c r="AG282" s="196">
        <v>20</v>
      </c>
      <c r="AH282" s="196">
        <v>90</v>
      </c>
      <c r="AI282" s="196">
        <v>36</v>
      </c>
      <c r="AJ282" s="196">
        <v>12</v>
      </c>
      <c r="AK282" s="196"/>
      <c r="AL282" s="196"/>
      <c r="AM282" s="196"/>
      <c r="AN282" s="196"/>
      <c r="AO282" s="189"/>
      <c r="AP282" s="197"/>
    </row>
    <row r="283" spans="1:42" ht="15.75" customHeight="1" x14ac:dyDescent="0.35">
      <c r="A283" s="200">
        <v>46204</v>
      </c>
      <c r="B283" s="189" t="s">
        <v>2720</v>
      </c>
      <c r="C283" s="115"/>
      <c r="D283" s="190" t="s">
        <v>2321</v>
      </c>
      <c r="E283" s="115" t="s">
        <v>107</v>
      </c>
      <c r="F283" s="116" t="s">
        <v>2690</v>
      </c>
      <c r="G283" s="240" t="s">
        <v>2691</v>
      </c>
      <c r="H283" s="191" t="s">
        <v>2040</v>
      </c>
      <c r="I283" s="189" t="s">
        <v>3166</v>
      </c>
      <c r="J283" s="121">
        <v>183</v>
      </c>
      <c r="K283" s="189"/>
      <c r="L283" s="189"/>
      <c r="M283" s="192"/>
      <c r="N283" s="192"/>
      <c r="O283" s="193"/>
      <c r="P283" s="121"/>
      <c r="Q283" s="189"/>
      <c r="R283" s="189"/>
      <c r="S283" s="192"/>
      <c r="T283" s="194"/>
      <c r="U283" s="194"/>
      <c r="V283" s="163"/>
      <c r="W283" s="234">
        <v>46211</v>
      </c>
      <c r="X283" s="234">
        <v>46211</v>
      </c>
      <c r="Y283" s="189" t="s">
        <v>2356</v>
      </c>
      <c r="Z283" s="189" t="s">
        <v>243</v>
      </c>
      <c r="AA283" s="189" t="s">
        <v>653</v>
      </c>
      <c r="AB283" s="189"/>
      <c r="AC283" s="192"/>
      <c r="AD283" s="195" t="s">
        <v>2956</v>
      </c>
      <c r="AE283" s="192"/>
      <c r="AF283" s="117"/>
      <c r="AG283" s="196">
        <v>183</v>
      </c>
      <c r="AH283" s="196">
        <v>823.5</v>
      </c>
      <c r="AI283" s="196">
        <v>329.40000000000003</v>
      </c>
      <c r="AJ283" s="196">
        <v>109.8</v>
      </c>
      <c r="AK283" s="196"/>
      <c r="AL283" s="196"/>
      <c r="AM283" s="196"/>
      <c r="AN283" s="196"/>
      <c r="AO283" s="189"/>
      <c r="AP283" s="197"/>
    </row>
    <row r="284" spans="1:42" ht="15.75" customHeight="1" x14ac:dyDescent="0.35">
      <c r="A284" s="200">
        <v>46204</v>
      </c>
      <c r="B284" s="189" t="s">
        <v>2720</v>
      </c>
      <c r="C284" s="115"/>
      <c r="D284" s="190" t="s">
        <v>2321</v>
      </c>
      <c r="E284" s="115" t="s">
        <v>107</v>
      </c>
      <c r="F284" s="116" t="s">
        <v>2690</v>
      </c>
      <c r="G284" s="240" t="s">
        <v>2691</v>
      </c>
      <c r="H284" s="191" t="s">
        <v>2040</v>
      </c>
      <c r="I284" s="189" t="s">
        <v>3167</v>
      </c>
      <c r="J284" s="121">
        <v>184</v>
      </c>
      <c r="K284" s="189"/>
      <c r="L284" s="189"/>
      <c r="M284" s="192"/>
      <c r="N284" s="192"/>
      <c r="O284" s="193"/>
      <c r="P284" s="121"/>
      <c r="Q284" s="189"/>
      <c r="R284" s="189"/>
      <c r="S284" s="192"/>
      <c r="T284" s="194"/>
      <c r="U284" s="194"/>
      <c r="V284" s="163"/>
      <c r="W284" s="234">
        <v>46212</v>
      </c>
      <c r="X284" s="234">
        <v>46212</v>
      </c>
      <c r="Y284" s="189" t="s">
        <v>2356</v>
      </c>
      <c r="Z284" s="189" t="s">
        <v>243</v>
      </c>
      <c r="AA284" s="189" t="s">
        <v>653</v>
      </c>
      <c r="AB284" s="189"/>
      <c r="AC284" s="192"/>
      <c r="AD284" s="195" t="s">
        <v>2956</v>
      </c>
      <c r="AE284" s="192"/>
      <c r="AF284" s="117"/>
      <c r="AG284" s="196">
        <v>184</v>
      </c>
      <c r="AH284" s="196">
        <v>828</v>
      </c>
      <c r="AI284" s="196">
        <v>331.20000000000005</v>
      </c>
      <c r="AJ284" s="196">
        <v>110.39999999999999</v>
      </c>
      <c r="AK284" s="196"/>
      <c r="AL284" s="196"/>
      <c r="AM284" s="196"/>
      <c r="AN284" s="196"/>
      <c r="AO284" s="189"/>
      <c r="AP284" s="197"/>
    </row>
    <row r="285" spans="1:42" ht="15.75" hidden="1" customHeight="1" x14ac:dyDescent="0.35">
      <c r="A285" s="196"/>
      <c r="B285" s="189"/>
      <c r="C285" s="115"/>
      <c r="D285" s="190"/>
      <c r="E285" s="115"/>
      <c r="F285" s="116"/>
      <c r="G285" s="240" t="str">
        <f>IFERROR(VLOOKUP(Tbl_Data345W[[#This Row],[Type d''activité]],list_activite!P:Q,2,FALSE),"")</f>
        <v/>
      </c>
      <c r="H285" s="191"/>
      <c r="I285" s="189"/>
      <c r="J285" s="121"/>
      <c r="K285" s="189"/>
      <c r="L285" s="189"/>
      <c r="M285" s="192"/>
      <c r="N285" s="192"/>
      <c r="O285" s="193"/>
      <c r="P285" s="121"/>
      <c r="Q285" s="189"/>
      <c r="R285" s="189"/>
      <c r="S285" s="192"/>
      <c r="T285" s="194"/>
      <c r="U285" s="194"/>
      <c r="V285" s="163"/>
      <c r="W285" s="234"/>
      <c r="X285" s="189"/>
      <c r="Y285" s="189"/>
      <c r="Z285" s="189"/>
      <c r="AA285" s="189"/>
      <c r="AB285" s="189"/>
      <c r="AC285" s="192"/>
      <c r="AD285" s="195"/>
      <c r="AE285" s="192"/>
      <c r="AF285" s="117"/>
      <c r="AG285" s="196"/>
      <c r="AH285" s="196"/>
      <c r="AI285" s="196"/>
      <c r="AJ285" s="196"/>
      <c r="AK285" s="196"/>
      <c r="AL285" s="196"/>
      <c r="AM285" s="196"/>
      <c r="AN285" s="196"/>
      <c r="AO285" s="189"/>
      <c r="AP285" s="197"/>
    </row>
    <row r="286" spans="1:42" ht="15.75" hidden="1" customHeight="1" x14ac:dyDescent="0.35">
      <c r="A286" s="196"/>
      <c r="B286" s="189"/>
      <c r="C286" s="115"/>
      <c r="D286" s="190"/>
      <c r="E286" s="115"/>
      <c r="F286" s="116"/>
      <c r="G286" s="240" t="str">
        <f>IFERROR(VLOOKUP(Tbl_Data345W[[#This Row],[Type d''activité]],list_activite!P:Q,2,FALSE),"")</f>
        <v/>
      </c>
      <c r="H286" s="191"/>
      <c r="I286" s="189"/>
      <c r="J286" s="121"/>
      <c r="K286" s="189"/>
      <c r="L286" s="189"/>
      <c r="M286" s="192"/>
      <c r="N286" s="192"/>
      <c r="O286" s="193"/>
      <c r="P286" s="121"/>
      <c r="Q286" s="189"/>
      <c r="R286" s="189"/>
      <c r="S286" s="192"/>
      <c r="T286" s="194"/>
      <c r="U286" s="194"/>
      <c r="V286" s="163"/>
      <c r="W286" s="234"/>
      <c r="X286" s="189"/>
      <c r="Y286" s="189"/>
      <c r="Z286" s="189"/>
      <c r="AA286" s="189"/>
      <c r="AB286" s="189"/>
      <c r="AC286" s="192"/>
      <c r="AD286" s="195"/>
      <c r="AE286" s="192"/>
      <c r="AF286" s="117"/>
      <c r="AG286" s="196"/>
      <c r="AH286" s="196"/>
      <c r="AI286" s="196"/>
      <c r="AJ286" s="196"/>
      <c r="AK286" s="196"/>
      <c r="AL286" s="196"/>
      <c r="AM286" s="196"/>
      <c r="AN286" s="196"/>
      <c r="AO286" s="189"/>
      <c r="AP286" s="197"/>
    </row>
    <row r="287" spans="1:42" ht="15.75" hidden="1" customHeight="1" x14ac:dyDescent="0.35">
      <c r="A287" s="196"/>
      <c r="B287" s="189"/>
      <c r="C287" s="115"/>
      <c r="D287" s="190"/>
      <c r="E287" s="115"/>
      <c r="F287" s="116"/>
      <c r="G287" s="240" t="str">
        <f>IFERROR(VLOOKUP(Tbl_Data345W[[#This Row],[Type d''activité]],list_activite!P:Q,2,FALSE),"")</f>
        <v/>
      </c>
      <c r="H287" s="191"/>
      <c r="I287" s="189"/>
      <c r="J287" s="121"/>
      <c r="K287" s="189"/>
      <c r="L287" s="189"/>
      <c r="M287" s="192"/>
      <c r="N287" s="192"/>
      <c r="O287" s="193"/>
      <c r="P287" s="121"/>
      <c r="Q287" s="189"/>
      <c r="R287" s="189"/>
      <c r="S287" s="192"/>
      <c r="T287" s="194"/>
      <c r="U287" s="194"/>
      <c r="V287" s="163"/>
      <c r="W287" s="234"/>
      <c r="X287" s="189"/>
      <c r="Y287" s="189"/>
      <c r="Z287" s="189"/>
      <c r="AA287" s="189"/>
      <c r="AB287" s="189"/>
      <c r="AC287" s="192"/>
      <c r="AD287" s="195"/>
      <c r="AE287" s="192"/>
      <c r="AF287" s="117"/>
      <c r="AG287" s="196"/>
      <c r="AH287" s="196"/>
      <c r="AI287" s="196"/>
      <c r="AJ287" s="196"/>
      <c r="AK287" s="196"/>
      <c r="AL287" s="196"/>
      <c r="AM287" s="196"/>
      <c r="AN287" s="196"/>
      <c r="AO287" s="189"/>
      <c r="AP287" s="197"/>
    </row>
    <row r="288" spans="1:42" ht="15.75" hidden="1" customHeight="1" x14ac:dyDescent="0.35">
      <c r="A288" s="196"/>
      <c r="B288" s="189"/>
      <c r="C288" s="115"/>
      <c r="D288" s="190"/>
      <c r="E288" s="115"/>
      <c r="F288" s="116"/>
      <c r="G288" s="240" t="str">
        <f>IFERROR(VLOOKUP(Tbl_Data345W[[#This Row],[Type d''activité]],list_activite!P:Q,2,FALSE),"")</f>
        <v/>
      </c>
      <c r="H288" s="191"/>
      <c r="I288" s="189"/>
      <c r="J288" s="121"/>
      <c r="K288" s="189"/>
      <c r="L288" s="189"/>
      <c r="M288" s="192"/>
      <c r="N288" s="192"/>
      <c r="O288" s="193"/>
      <c r="P288" s="121"/>
      <c r="Q288" s="189"/>
      <c r="R288" s="189"/>
      <c r="S288" s="192"/>
      <c r="T288" s="194"/>
      <c r="U288" s="194"/>
      <c r="V288" s="163"/>
      <c r="W288" s="234"/>
      <c r="X288" s="189"/>
      <c r="Y288" s="189"/>
      <c r="Z288" s="189"/>
      <c r="AA288" s="189"/>
      <c r="AB288" s="189"/>
      <c r="AC288" s="192"/>
      <c r="AD288" s="195"/>
      <c r="AE288" s="192"/>
      <c r="AF288" s="117"/>
      <c r="AG288" s="196"/>
      <c r="AH288" s="196"/>
      <c r="AI288" s="196"/>
      <c r="AJ288" s="196"/>
      <c r="AK288" s="196"/>
      <c r="AL288" s="196"/>
      <c r="AM288" s="196"/>
      <c r="AN288" s="196"/>
      <c r="AO288" s="189"/>
      <c r="AP288" s="197"/>
    </row>
    <row r="289" spans="1:42" ht="15.75" hidden="1" customHeight="1" x14ac:dyDescent="0.35">
      <c r="A289" s="196"/>
      <c r="B289" s="189"/>
      <c r="C289" s="115"/>
      <c r="D289" s="190"/>
      <c r="E289" s="115"/>
      <c r="F289" s="116"/>
      <c r="G289" s="240" t="str">
        <f>IFERROR(VLOOKUP(Tbl_Data345W[[#This Row],[Type d''activité]],list_activite!P:Q,2,FALSE),"")</f>
        <v/>
      </c>
      <c r="H289" s="191"/>
      <c r="I289" s="189"/>
      <c r="J289" s="121"/>
      <c r="K289" s="189"/>
      <c r="L289" s="189"/>
      <c r="M289" s="192"/>
      <c r="N289" s="192"/>
      <c r="O289" s="193"/>
      <c r="P289" s="121"/>
      <c r="Q289" s="189"/>
      <c r="R289" s="189"/>
      <c r="S289" s="192"/>
      <c r="T289" s="194"/>
      <c r="U289" s="194"/>
      <c r="V289" s="163"/>
      <c r="W289" s="234"/>
      <c r="X289" s="189"/>
      <c r="Y289" s="189"/>
      <c r="Z289" s="189"/>
      <c r="AA289" s="189"/>
      <c r="AB289" s="189"/>
      <c r="AC289" s="192"/>
      <c r="AD289" s="195"/>
      <c r="AE289" s="192"/>
      <c r="AF289" s="117"/>
      <c r="AG289" s="196"/>
      <c r="AH289" s="196"/>
      <c r="AI289" s="196"/>
      <c r="AJ289" s="196"/>
      <c r="AK289" s="196"/>
      <c r="AL289" s="196"/>
      <c r="AM289" s="196"/>
      <c r="AN289" s="196"/>
      <c r="AO289" s="189"/>
      <c r="AP289" s="197"/>
    </row>
    <row r="290" spans="1:42" ht="15.75" hidden="1" customHeight="1" x14ac:dyDescent="0.35">
      <c r="A290" s="196"/>
      <c r="B290" s="189"/>
      <c r="C290" s="115"/>
      <c r="D290" s="190"/>
      <c r="E290" s="115"/>
      <c r="F290" s="116"/>
      <c r="G290" s="240" t="str">
        <f>IFERROR(VLOOKUP(Tbl_Data345W[[#This Row],[Type d''activité]],list_activite!P:Q,2,FALSE),"")</f>
        <v/>
      </c>
      <c r="H290" s="191"/>
      <c r="I290" s="189"/>
      <c r="J290" s="121"/>
      <c r="K290" s="189"/>
      <c r="L290" s="189"/>
      <c r="M290" s="192"/>
      <c r="N290" s="192"/>
      <c r="O290" s="193"/>
      <c r="P290" s="121"/>
      <c r="Q290" s="189"/>
      <c r="R290" s="189"/>
      <c r="S290" s="192"/>
      <c r="T290" s="194"/>
      <c r="U290" s="194"/>
      <c r="V290" s="163"/>
      <c r="W290" s="234"/>
      <c r="X290" s="189"/>
      <c r="Y290" s="189"/>
      <c r="Z290" s="189"/>
      <c r="AA290" s="189"/>
      <c r="AB290" s="189"/>
      <c r="AC290" s="192"/>
      <c r="AD290" s="195"/>
      <c r="AE290" s="192"/>
      <c r="AF290" s="117"/>
      <c r="AG290" s="196"/>
      <c r="AH290" s="196"/>
      <c r="AI290" s="196"/>
      <c r="AJ290" s="196"/>
      <c r="AK290" s="196"/>
      <c r="AL290" s="196"/>
      <c r="AM290" s="196"/>
      <c r="AN290" s="196"/>
      <c r="AO290" s="189"/>
      <c r="AP290" s="197"/>
    </row>
    <row r="291" spans="1:42" ht="15.75" hidden="1" customHeight="1" x14ac:dyDescent="0.35">
      <c r="A291" s="196"/>
      <c r="B291" s="189"/>
      <c r="C291" s="115"/>
      <c r="D291" s="190"/>
      <c r="E291" s="115"/>
      <c r="F291" s="116"/>
      <c r="G291" s="240" t="str">
        <f>IFERROR(VLOOKUP(Tbl_Data345W[[#This Row],[Type d''activité]],list_activite!P:Q,2,FALSE),"")</f>
        <v/>
      </c>
      <c r="H291" s="191"/>
      <c r="I291" s="189"/>
      <c r="J291" s="121"/>
      <c r="K291" s="189"/>
      <c r="L291" s="189"/>
      <c r="M291" s="192"/>
      <c r="N291" s="192"/>
      <c r="O291" s="193"/>
      <c r="P291" s="121"/>
      <c r="Q291" s="189"/>
      <c r="R291" s="189"/>
      <c r="S291" s="192"/>
      <c r="T291" s="194"/>
      <c r="U291" s="194"/>
      <c r="V291" s="163"/>
      <c r="W291" s="234"/>
      <c r="X291" s="189"/>
      <c r="Y291" s="189"/>
      <c r="Z291" s="189"/>
      <c r="AA291" s="189"/>
      <c r="AB291" s="189"/>
      <c r="AC291" s="192"/>
      <c r="AD291" s="195"/>
      <c r="AE291" s="192"/>
      <c r="AF291" s="117"/>
      <c r="AG291" s="196"/>
      <c r="AH291" s="196"/>
      <c r="AI291" s="196"/>
      <c r="AJ291" s="196"/>
      <c r="AK291" s="196"/>
      <c r="AL291" s="196"/>
      <c r="AM291" s="196"/>
      <c r="AN291" s="196"/>
      <c r="AO291" s="189"/>
      <c r="AP291" s="197"/>
    </row>
    <row r="292" spans="1:42" ht="15.75" hidden="1" customHeight="1" x14ac:dyDescent="0.35">
      <c r="A292" s="196"/>
      <c r="B292" s="189"/>
      <c r="C292" s="115"/>
      <c r="D292" s="190"/>
      <c r="E292" s="115"/>
      <c r="F292" s="116"/>
      <c r="G292" s="240" t="str">
        <f>IFERROR(VLOOKUP(Tbl_Data345W[[#This Row],[Type d''activité]],list_activite!P:Q,2,FALSE),"")</f>
        <v/>
      </c>
      <c r="H292" s="191"/>
      <c r="I292" s="189"/>
      <c r="J292" s="121"/>
      <c r="K292" s="189"/>
      <c r="L292" s="189"/>
      <c r="M292" s="192"/>
      <c r="N292" s="192"/>
      <c r="O292" s="193"/>
      <c r="P292" s="121"/>
      <c r="Q292" s="189"/>
      <c r="R292" s="189"/>
      <c r="S292" s="192"/>
      <c r="T292" s="194"/>
      <c r="U292" s="194"/>
      <c r="V292" s="163"/>
      <c r="W292" s="234"/>
      <c r="X292" s="189"/>
      <c r="Y292" s="189"/>
      <c r="Z292" s="189"/>
      <c r="AA292" s="189"/>
      <c r="AB292" s="189"/>
      <c r="AC292" s="192"/>
      <c r="AD292" s="195"/>
      <c r="AE292" s="192"/>
      <c r="AF292" s="117"/>
      <c r="AG292" s="196"/>
      <c r="AH292" s="196"/>
      <c r="AI292" s="196"/>
      <c r="AJ292" s="196"/>
      <c r="AK292" s="196"/>
      <c r="AL292" s="196"/>
      <c r="AM292" s="196"/>
      <c r="AN292" s="196"/>
      <c r="AO292" s="189"/>
      <c r="AP292" s="197"/>
    </row>
    <row r="293" spans="1:42" ht="15.75" hidden="1" customHeight="1" x14ac:dyDescent="0.35">
      <c r="A293" s="196"/>
      <c r="B293" s="189"/>
      <c r="C293" s="115"/>
      <c r="D293" s="190"/>
      <c r="E293" s="115"/>
      <c r="F293" s="116"/>
      <c r="G293" s="240" t="str">
        <f>IFERROR(VLOOKUP(Tbl_Data345W[[#This Row],[Type d''activité]],list_activite!P:Q,2,FALSE),"")</f>
        <v/>
      </c>
      <c r="H293" s="191"/>
      <c r="I293" s="189"/>
      <c r="J293" s="121"/>
      <c r="K293" s="189"/>
      <c r="L293" s="189"/>
      <c r="M293" s="192"/>
      <c r="N293" s="192"/>
      <c r="O293" s="193"/>
      <c r="P293" s="121"/>
      <c r="Q293" s="189"/>
      <c r="R293" s="189"/>
      <c r="S293" s="192"/>
      <c r="T293" s="194"/>
      <c r="U293" s="194"/>
      <c r="V293" s="163"/>
      <c r="W293" s="234"/>
      <c r="X293" s="189"/>
      <c r="Y293" s="189"/>
      <c r="Z293" s="189"/>
      <c r="AA293" s="189"/>
      <c r="AB293" s="189"/>
      <c r="AC293" s="192"/>
      <c r="AD293" s="195"/>
      <c r="AE293" s="192"/>
      <c r="AF293" s="117"/>
      <c r="AG293" s="196"/>
      <c r="AH293" s="196"/>
      <c r="AI293" s="196"/>
      <c r="AJ293" s="196"/>
      <c r="AK293" s="196"/>
      <c r="AL293" s="196"/>
      <c r="AM293" s="196"/>
      <c r="AN293" s="196"/>
      <c r="AO293" s="189"/>
      <c r="AP293" s="197"/>
    </row>
    <row r="294" spans="1:42" ht="15.75" hidden="1" customHeight="1" x14ac:dyDescent="0.35">
      <c r="A294" s="196"/>
      <c r="B294" s="189"/>
      <c r="C294" s="115"/>
      <c r="D294" s="190"/>
      <c r="E294" s="115"/>
      <c r="F294" s="116"/>
      <c r="G294" s="240" t="str">
        <f>IFERROR(VLOOKUP(Tbl_Data345W[[#This Row],[Type d''activité]],list_activite!P:Q,2,FALSE),"")</f>
        <v/>
      </c>
      <c r="H294" s="191"/>
      <c r="I294" s="189"/>
      <c r="J294" s="121"/>
      <c r="K294" s="189"/>
      <c r="L294" s="189"/>
      <c r="M294" s="192"/>
      <c r="N294" s="192"/>
      <c r="O294" s="193"/>
      <c r="P294" s="121"/>
      <c r="Q294" s="189"/>
      <c r="R294" s="189"/>
      <c r="S294" s="192"/>
      <c r="T294" s="194"/>
      <c r="U294" s="194"/>
      <c r="V294" s="163"/>
      <c r="W294" s="234"/>
      <c r="X294" s="189"/>
      <c r="Y294" s="189"/>
      <c r="Z294" s="189"/>
      <c r="AA294" s="189"/>
      <c r="AB294" s="189"/>
      <c r="AC294" s="192"/>
      <c r="AD294" s="195"/>
      <c r="AE294" s="192"/>
      <c r="AF294" s="117"/>
      <c r="AG294" s="196"/>
      <c r="AH294" s="196"/>
      <c r="AI294" s="196"/>
      <c r="AJ294" s="196"/>
      <c r="AK294" s="196"/>
      <c r="AL294" s="196"/>
      <c r="AM294" s="196"/>
      <c r="AN294" s="196"/>
      <c r="AO294" s="189"/>
      <c r="AP294" s="197"/>
    </row>
    <row r="295" spans="1:42" ht="15.75" hidden="1" customHeight="1" x14ac:dyDescent="0.35">
      <c r="A295" s="196"/>
      <c r="B295" s="189"/>
      <c r="C295" s="115"/>
      <c r="D295" s="190"/>
      <c r="E295" s="115"/>
      <c r="F295" s="116"/>
      <c r="G295" s="240" t="str">
        <f>IFERROR(VLOOKUP(Tbl_Data345W[[#This Row],[Type d''activité]],list_activite!P:Q,2,FALSE),"")</f>
        <v/>
      </c>
      <c r="H295" s="191"/>
      <c r="I295" s="189"/>
      <c r="J295" s="121"/>
      <c r="K295" s="189"/>
      <c r="L295" s="189"/>
      <c r="M295" s="192"/>
      <c r="N295" s="192"/>
      <c r="O295" s="193"/>
      <c r="P295" s="121"/>
      <c r="Q295" s="189"/>
      <c r="R295" s="189"/>
      <c r="S295" s="192"/>
      <c r="T295" s="194"/>
      <c r="U295" s="194"/>
      <c r="V295" s="163"/>
      <c r="W295" s="234"/>
      <c r="X295" s="189"/>
      <c r="Y295" s="189"/>
      <c r="Z295" s="189"/>
      <c r="AA295" s="189"/>
      <c r="AB295" s="189"/>
      <c r="AC295" s="192"/>
      <c r="AD295" s="195"/>
      <c r="AE295" s="192"/>
      <c r="AF295" s="117"/>
      <c r="AG295" s="196"/>
      <c r="AH295" s="196"/>
      <c r="AI295" s="196"/>
      <c r="AJ295" s="196"/>
      <c r="AK295" s="196"/>
      <c r="AL295" s="196"/>
      <c r="AM295" s="196"/>
      <c r="AN295" s="196"/>
      <c r="AO295" s="189"/>
      <c r="AP295" s="197"/>
    </row>
    <row r="296" spans="1:42" ht="15.75" hidden="1" customHeight="1" x14ac:dyDescent="0.35">
      <c r="A296" s="196"/>
      <c r="B296" s="189"/>
      <c r="C296" s="115"/>
      <c r="D296" s="190"/>
      <c r="E296" s="115"/>
      <c r="F296" s="116"/>
      <c r="G296" s="240" t="str">
        <f>IFERROR(VLOOKUP(Tbl_Data345W[[#This Row],[Type d''activité]],list_activite!P:Q,2,FALSE),"")</f>
        <v/>
      </c>
      <c r="H296" s="191"/>
      <c r="I296" s="189"/>
      <c r="J296" s="121"/>
      <c r="K296" s="189"/>
      <c r="L296" s="189"/>
      <c r="M296" s="192"/>
      <c r="N296" s="192"/>
      <c r="O296" s="193"/>
      <c r="P296" s="121"/>
      <c r="Q296" s="189"/>
      <c r="R296" s="189"/>
      <c r="S296" s="192"/>
      <c r="T296" s="194"/>
      <c r="U296" s="194"/>
      <c r="V296" s="163"/>
      <c r="W296" s="234"/>
      <c r="X296" s="189"/>
      <c r="Y296" s="189"/>
      <c r="Z296" s="189"/>
      <c r="AA296" s="189"/>
      <c r="AB296" s="189"/>
      <c r="AC296" s="192"/>
      <c r="AD296" s="195"/>
      <c r="AE296" s="192"/>
      <c r="AF296" s="117"/>
      <c r="AG296" s="196"/>
      <c r="AH296" s="196"/>
      <c r="AI296" s="196"/>
      <c r="AJ296" s="196"/>
      <c r="AK296" s="196"/>
      <c r="AL296" s="196"/>
      <c r="AM296" s="196"/>
      <c r="AN296" s="196"/>
      <c r="AO296" s="189"/>
      <c r="AP296" s="197"/>
    </row>
    <row r="297" spans="1:42" ht="15.75" hidden="1" customHeight="1" x14ac:dyDescent="0.35">
      <c r="A297" s="196"/>
      <c r="B297" s="189"/>
      <c r="C297" s="115"/>
      <c r="D297" s="190"/>
      <c r="E297" s="115"/>
      <c r="F297" s="116"/>
      <c r="G297" s="240" t="str">
        <f>IFERROR(VLOOKUP(Tbl_Data345W[[#This Row],[Type d''activité]],list_activite!P:Q,2,FALSE),"")</f>
        <v/>
      </c>
      <c r="H297" s="191"/>
      <c r="I297" s="189"/>
      <c r="J297" s="121"/>
      <c r="K297" s="189"/>
      <c r="L297" s="189"/>
      <c r="M297" s="192"/>
      <c r="N297" s="192"/>
      <c r="O297" s="193"/>
      <c r="P297" s="121"/>
      <c r="Q297" s="189"/>
      <c r="R297" s="189"/>
      <c r="S297" s="192"/>
      <c r="T297" s="194"/>
      <c r="U297" s="194"/>
      <c r="V297" s="163"/>
      <c r="W297" s="234"/>
      <c r="X297" s="189"/>
      <c r="Y297" s="189"/>
      <c r="Z297" s="189"/>
      <c r="AA297" s="189"/>
      <c r="AB297" s="189"/>
      <c r="AC297" s="192"/>
      <c r="AD297" s="195"/>
      <c r="AE297" s="192"/>
      <c r="AF297" s="117"/>
      <c r="AG297" s="196"/>
      <c r="AH297" s="196"/>
      <c r="AI297" s="196"/>
      <c r="AJ297" s="196"/>
      <c r="AK297" s="196"/>
      <c r="AL297" s="196"/>
      <c r="AM297" s="196"/>
      <c r="AN297" s="196"/>
      <c r="AO297" s="189"/>
      <c r="AP297" s="197"/>
    </row>
    <row r="298" spans="1:42" ht="15.75" hidden="1" customHeight="1" x14ac:dyDescent="0.35">
      <c r="A298" s="196"/>
      <c r="B298" s="189"/>
      <c r="C298" s="115"/>
      <c r="D298" s="190"/>
      <c r="E298" s="115"/>
      <c r="F298" s="116"/>
      <c r="G298" s="240" t="str">
        <f>IFERROR(VLOOKUP(Tbl_Data345W[[#This Row],[Type d''activité]],list_activite!P:Q,2,FALSE),"")</f>
        <v/>
      </c>
      <c r="H298" s="191"/>
      <c r="I298" s="189"/>
      <c r="J298" s="121"/>
      <c r="K298" s="189"/>
      <c r="L298" s="189"/>
      <c r="M298" s="192"/>
      <c r="N298" s="192"/>
      <c r="O298" s="193"/>
      <c r="P298" s="121"/>
      <c r="Q298" s="189"/>
      <c r="R298" s="189"/>
      <c r="S298" s="192"/>
      <c r="T298" s="194"/>
      <c r="U298" s="194"/>
      <c r="V298" s="163"/>
      <c r="W298" s="234"/>
      <c r="X298" s="189"/>
      <c r="Y298" s="189"/>
      <c r="Z298" s="189"/>
      <c r="AA298" s="189"/>
      <c r="AB298" s="189"/>
      <c r="AC298" s="192"/>
      <c r="AD298" s="195"/>
      <c r="AE298" s="192"/>
      <c r="AF298" s="117"/>
      <c r="AG298" s="196"/>
      <c r="AH298" s="196"/>
      <c r="AI298" s="196"/>
      <c r="AJ298" s="196"/>
      <c r="AK298" s="196"/>
      <c r="AL298" s="196"/>
      <c r="AM298" s="196"/>
      <c r="AN298" s="196"/>
      <c r="AO298" s="189"/>
      <c r="AP298" s="197"/>
    </row>
    <row r="299" spans="1:42" ht="15.75" hidden="1" customHeight="1" x14ac:dyDescent="0.35">
      <c r="A299" s="196"/>
      <c r="B299" s="189"/>
      <c r="C299" s="115"/>
      <c r="D299" s="190"/>
      <c r="E299" s="115"/>
      <c r="F299" s="116"/>
      <c r="G299" s="240" t="str">
        <f>IFERROR(VLOOKUP(Tbl_Data345W[[#This Row],[Type d''activité]],list_activite!P:Q,2,FALSE),"")</f>
        <v/>
      </c>
      <c r="H299" s="191"/>
      <c r="I299" s="189"/>
      <c r="J299" s="121"/>
      <c r="K299" s="189"/>
      <c r="L299" s="189"/>
      <c r="M299" s="192"/>
      <c r="N299" s="192"/>
      <c r="O299" s="193"/>
      <c r="P299" s="121"/>
      <c r="Q299" s="189"/>
      <c r="R299" s="189"/>
      <c r="S299" s="192"/>
      <c r="T299" s="194"/>
      <c r="U299" s="194"/>
      <c r="V299" s="163"/>
      <c r="W299" s="234"/>
      <c r="X299" s="189"/>
      <c r="Y299" s="189"/>
      <c r="Z299" s="189"/>
      <c r="AA299" s="189"/>
      <c r="AB299" s="189"/>
      <c r="AC299" s="192"/>
      <c r="AD299" s="195"/>
      <c r="AE299" s="192"/>
      <c r="AF299" s="117"/>
      <c r="AG299" s="196"/>
      <c r="AH299" s="196"/>
      <c r="AI299" s="196"/>
      <c r="AJ299" s="196"/>
      <c r="AK299" s="196"/>
      <c r="AL299" s="196"/>
      <c r="AM299" s="196"/>
      <c r="AN299" s="196"/>
      <c r="AO299" s="189"/>
      <c r="AP299" s="197"/>
    </row>
    <row r="300" spans="1:42" ht="15.75" hidden="1" customHeight="1" x14ac:dyDescent="0.35">
      <c r="A300" s="196"/>
      <c r="B300" s="189"/>
      <c r="C300" s="115"/>
      <c r="D300" s="190"/>
      <c r="E300" s="115"/>
      <c r="F300" s="116"/>
      <c r="G300" s="240" t="str">
        <f>IFERROR(VLOOKUP(Tbl_Data345W[[#This Row],[Type d''activité]],list_activite!P:Q,2,FALSE),"")</f>
        <v/>
      </c>
      <c r="H300" s="191"/>
      <c r="I300" s="189"/>
      <c r="J300" s="121"/>
      <c r="K300" s="189"/>
      <c r="L300" s="189"/>
      <c r="M300" s="192"/>
      <c r="N300" s="192"/>
      <c r="O300" s="193"/>
      <c r="P300" s="121"/>
      <c r="Q300" s="189"/>
      <c r="R300" s="189"/>
      <c r="S300" s="192"/>
      <c r="T300" s="194"/>
      <c r="U300" s="194"/>
      <c r="V300" s="163"/>
      <c r="W300" s="234"/>
      <c r="X300" s="189"/>
      <c r="Y300" s="189"/>
      <c r="Z300" s="189"/>
      <c r="AA300" s="189"/>
      <c r="AB300" s="189"/>
      <c r="AC300" s="192"/>
      <c r="AD300" s="195"/>
      <c r="AE300" s="192"/>
      <c r="AF300" s="117"/>
      <c r="AG300" s="196"/>
      <c r="AH300" s="196"/>
      <c r="AI300" s="196"/>
      <c r="AJ300" s="196"/>
      <c r="AK300" s="196"/>
      <c r="AL300" s="196"/>
      <c r="AM300" s="196"/>
      <c r="AN300" s="196"/>
      <c r="AO300" s="189"/>
      <c r="AP300" s="197"/>
    </row>
    <row r="301" spans="1:42" ht="15.75" hidden="1" customHeight="1" x14ac:dyDescent="0.35">
      <c r="A301" s="196"/>
      <c r="B301" s="189"/>
      <c r="C301" s="115"/>
      <c r="D301" s="190"/>
      <c r="E301" s="115"/>
      <c r="F301" s="116"/>
      <c r="G301" s="240" t="str">
        <f>IFERROR(VLOOKUP(Tbl_Data345W[[#This Row],[Type d''activité]],list_activite!P:Q,2,FALSE),"")</f>
        <v/>
      </c>
      <c r="H301" s="191"/>
      <c r="I301" s="189"/>
      <c r="J301" s="121"/>
      <c r="K301" s="189"/>
      <c r="L301" s="189"/>
      <c r="M301" s="192"/>
      <c r="N301" s="192"/>
      <c r="O301" s="193"/>
      <c r="P301" s="121"/>
      <c r="Q301" s="189"/>
      <c r="R301" s="189"/>
      <c r="S301" s="192"/>
      <c r="T301" s="194"/>
      <c r="U301" s="194"/>
      <c r="V301" s="163"/>
      <c r="W301" s="234"/>
      <c r="X301" s="189"/>
      <c r="Y301" s="189"/>
      <c r="Z301" s="189"/>
      <c r="AA301" s="189"/>
      <c r="AB301" s="189"/>
      <c r="AC301" s="192"/>
      <c r="AD301" s="195"/>
      <c r="AE301" s="192"/>
      <c r="AF301" s="117"/>
      <c r="AG301" s="196"/>
      <c r="AH301" s="196"/>
      <c r="AI301" s="196"/>
      <c r="AJ301" s="196"/>
      <c r="AK301" s="196"/>
      <c r="AL301" s="196"/>
      <c r="AM301" s="196"/>
      <c r="AN301" s="196"/>
      <c r="AO301" s="189"/>
      <c r="AP301" s="197"/>
    </row>
    <row r="302" spans="1:42" ht="15.75" hidden="1" customHeight="1" x14ac:dyDescent="0.35">
      <c r="A302" s="196"/>
      <c r="B302" s="189"/>
      <c r="C302" s="115"/>
      <c r="D302" s="190"/>
      <c r="E302" s="115"/>
      <c r="F302" s="116"/>
      <c r="G302" s="240" t="str">
        <f>IFERROR(VLOOKUP(Tbl_Data345W[[#This Row],[Type d''activité]],list_activite!P:Q,2,FALSE),"")</f>
        <v/>
      </c>
      <c r="H302" s="191"/>
      <c r="I302" s="189"/>
      <c r="J302" s="121"/>
      <c r="K302" s="189"/>
      <c r="L302" s="189"/>
      <c r="M302" s="192"/>
      <c r="N302" s="192"/>
      <c r="O302" s="193"/>
      <c r="P302" s="121"/>
      <c r="Q302" s="189"/>
      <c r="R302" s="189"/>
      <c r="S302" s="192"/>
      <c r="T302" s="194"/>
      <c r="U302" s="194"/>
      <c r="V302" s="163"/>
      <c r="W302" s="234"/>
      <c r="X302" s="189"/>
      <c r="Y302" s="189"/>
      <c r="Z302" s="189"/>
      <c r="AA302" s="189"/>
      <c r="AB302" s="189"/>
      <c r="AC302" s="192"/>
      <c r="AD302" s="195"/>
      <c r="AE302" s="192"/>
      <c r="AF302" s="117"/>
      <c r="AG302" s="196"/>
      <c r="AH302" s="196"/>
      <c r="AI302" s="196"/>
      <c r="AJ302" s="196"/>
      <c r="AK302" s="196"/>
      <c r="AL302" s="196"/>
      <c r="AM302" s="196"/>
      <c r="AN302" s="196"/>
      <c r="AO302" s="189"/>
      <c r="AP302" s="197"/>
    </row>
    <row r="303" spans="1:42" ht="15.75" hidden="1" customHeight="1" x14ac:dyDescent="0.35">
      <c r="A303" s="196"/>
      <c r="B303" s="189"/>
      <c r="C303" s="115"/>
      <c r="D303" s="190"/>
      <c r="E303" s="115"/>
      <c r="F303" s="116"/>
      <c r="G303" s="240" t="str">
        <f>IFERROR(VLOOKUP(Tbl_Data345W[[#This Row],[Type d''activité]],list_activite!P:Q,2,FALSE),"")</f>
        <v/>
      </c>
      <c r="H303" s="191"/>
      <c r="I303" s="189"/>
      <c r="J303" s="121"/>
      <c r="K303" s="189"/>
      <c r="L303" s="189"/>
      <c r="M303" s="192"/>
      <c r="N303" s="192"/>
      <c r="O303" s="193"/>
      <c r="P303" s="121"/>
      <c r="Q303" s="189"/>
      <c r="R303" s="189"/>
      <c r="S303" s="192"/>
      <c r="T303" s="194"/>
      <c r="U303" s="194"/>
      <c r="V303" s="163"/>
      <c r="W303" s="234"/>
      <c r="X303" s="189"/>
      <c r="Y303" s="189"/>
      <c r="Z303" s="189"/>
      <c r="AA303" s="189"/>
      <c r="AB303" s="189"/>
      <c r="AC303" s="192"/>
      <c r="AD303" s="195"/>
      <c r="AE303" s="192"/>
      <c r="AF303" s="117"/>
      <c r="AG303" s="196"/>
      <c r="AH303" s="196"/>
      <c r="AI303" s="196"/>
      <c r="AJ303" s="196"/>
      <c r="AK303" s="196"/>
      <c r="AL303" s="196"/>
      <c r="AM303" s="196"/>
      <c r="AN303" s="196"/>
      <c r="AO303" s="189"/>
      <c r="AP303" s="197"/>
    </row>
    <row r="304" spans="1:42" ht="15.75" hidden="1" customHeight="1" x14ac:dyDescent="0.35">
      <c r="A304" s="196"/>
      <c r="B304" s="189"/>
      <c r="C304" s="115"/>
      <c r="D304" s="190"/>
      <c r="E304" s="115"/>
      <c r="F304" s="116"/>
      <c r="G304" s="240" t="str">
        <f>IFERROR(VLOOKUP(Tbl_Data345W[[#This Row],[Type d''activité]],list_activite!P:Q,2,FALSE),"")</f>
        <v/>
      </c>
      <c r="H304" s="191"/>
      <c r="I304" s="189"/>
      <c r="J304" s="121"/>
      <c r="K304" s="189"/>
      <c r="L304" s="189"/>
      <c r="M304" s="192"/>
      <c r="N304" s="192"/>
      <c r="O304" s="193"/>
      <c r="P304" s="121"/>
      <c r="Q304" s="189"/>
      <c r="R304" s="189"/>
      <c r="S304" s="192"/>
      <c r="T304" s="194"/>
      <c r="U304" s="194"/>
      <c r="V304" s="163"/>
      <c r="W304" s="234"/>
      <c r="X304" s="189"/>
      <c r="Y304" s="189"/>
      <c r="Z304" s="189"/>
      <c r="AA304" s="189"/>
      <c r="AB304" s="189"/>
      <c r="AC304" s="192"/>
      <c r="AD304" s="195"/>
      <c r="AE304" s="192"/>
      <c r="AF304" s="117"/>
      <c r="AG304" s="196"/>
      <c r="AH304" s="196"/>
      <c r="AI304" s="196"/>
      <c r="AJ304" s="196"/>
      <c r="AK304" s="196"/>
      <c r="AL304" s="196"/>
      <c r="AM304" s="196"/>
      <c r="AN304" s="196"/>
      <c r="AO304" s="189"/>
      <c r="AP304" s="197"/>
    </row>
    <row r="305" spans="1:42" ht="15.75" hidden="1" customHeight="1" x14ac:dyDescent="0.35">
      <c r="A305" s="196"/>
      <c r="B305" s="189"/>
      <c r="C305" s="115"/>
      <c r="D305" s="190"/>
      <c r="E305" s="115"/>
      <c r="F305" s="116"/>
      <c r="G305" s="240" t="str">
        <f>IFERROR(VLOOKUP(Tbl_Data345W[[#This Row],[Type d''activité]],list_activite!P:Q,2,FALSE),"")</f>
        <v/>
      </c>
      <c r="H305" s="191"/>
      <c r="I305" s="189"/>
      <c r="J305" s="121"/>
      <c r="K305" s="189"/>
      <c r="L305" s="189"/>
      <c r="M305" s="192"/>
      <c r="N305" s="192"/>
      <c r="O305" s="193"/>
      <c r="P305" s="121"/>
      <c r="Q305" s="189"/>
      <c r="R305" s="189"/>
      <c r="S305" s="192"/>
      <c r="T305" s="194"/>
      <c r="U305" s="194"/>
      <c r="V305" s="163"/>
      <c r="W305" s="234"/>
      <c r="X305" s="189"/>
      <c r="Y305" s="189"/>
      <c r="Z305" s="189"/>
      <c r="AA305" s="189"/>
      <c r="AB305" s="189"/>
      <c r="AC305" s="192"/>
      <c r="AD305" s="195"/>
      <c r="AE305" s="192"/>
      <c r="AF305" s="117"/>
      <c r="AG305" s="196"/>
      <c r="AH305" s="196"/>
      <c r="AI305" s="196"/>
      <c r="AJ305" s="196"/>
      <c r="AK305" s="196"/>
      <c r="AL305" s="196"/>
      <c r="AM305" s="196"/>
      <c r="AN305" s="196"/>
      <c r="AO305" s="189"/>
      <c r="AP305" s="197"/>
    </row>
    <row r="306" spans="1:42" ht="15.75" hidden="1" customHeight="1" x14ac:dyDescent="0.35">
      <c r="A306" s="196"/>
      <c r="B306" s="189"/>
      <c r="C306" s="115"/>
      <c r="D306" s="190"/>
      <c r="E306" s="115"/>
      <c r="F306" s="116"/>
      <c r="G306" s="240" t="str">
        <f>IFERROR(VLOOKUP(Tbl_Data345W[[#This Row],[Type d''activité]],list_activite!P:Q,2,FALSE),"")</f>
        <v/>
      </c>
      <c r="H306" s="191"/>
      <c r="I306" s="189"/>
      <c r="J306" s="121"/>
      <c r="K306" s="189"/>
      <c r="L306" s="189"/>
      <c r="M306" s="192"/>
      <c r="N306" s="192"/>
      <c r="O306" s="193"/>
      <c r="P306" s="121"/>
      <c r="Q306" s="189"/>
      <c r="R306" s="189"/>
      <c r="S306" s="192"/>
      <c r="T306" s="194"/>
      <c r="U306" s="194"/>
      <c r="V306" s="163"/>
      <c r="W306" s="234"/>
      <c r="X306" s="189"/>
      <c r="Y306" s="189"/>
      <c r="Z306" s="189"/>
      <c r="AA306" s="189"/>
      <c r="AB306" s="189"/>
      <c r="AC306" s="192"/>
      <c r="AD306" s="195"/>
      <c r="AE306" s="192"/>
      <c r="AF306" s="117"/>
      <c r="AG306" s="196"/>
      <c r="AH306" s="196"/>
      <c r="AI306" s="196"/>
      <c r="AJ306" s="196"/>
      <c r="AK306" s="196"/>
      <c r="AL306" s="196"/>
      <c r="AM306" s="196"/>
      <c r="AN306" s="196"/>
      <c r="AO306" s="189"/>
      <c r="AP306" s="197"/>
    </row>
    <row r="307" spans="1:42" ht="15.75" hidden="1" customHeight="1" x14ac:dyDescent="0.35">
      <c r="A307" s="196"/>
      <c r="B307" s="189"/>
      <c r="C307" s="115"/>
      <c r="D307" s="190"/>
      <c r="E307" s="115"/>
      <c r="F307" s="116"/>
      <c r="G307" s="240" t="str">
        <f>IFERROR(VLOOKUP(Tbl_Data345W[[#This Row],[Type d''activité]],list_activite!P:Q,2,FALSE),"")</f>
        <v/>
      </c>
      <c r="H307" s="191"/>
      <c r="I307" s="189"/>
      <c r="J307" s="121"/>
      <c r="K307" s="189"/>
      <c r="L307" s="189"/>
      <c r="M307" s="192"/>
      <c r="N307" s="192"/>
      <c r="O307" s="193"/>
      <c r="P307" s="121"/>
      <c r="Q307" s="189"/>
      <c r="R307" s="189"/>
      <c r="S307" s="192"/>
      <c r="T307" s="194"/>
      <c r="U307" s="194"/>
      <c r="V307" s="163"/>
      <c r="W307" s="234"/>
      <c r="X307" s="189"/>
      <c r="Y307" s="189"/>
      <c r="Z307" s="189"/>
      <c r="AA307" s="189"/>
      <c r="AB307" s="189"/>
      <c r="AC307" s="192"/>
      <c r="AD307" s="195"/>
      <c r="AE307" s="192"/>
      <c r="AF307" s="117"/>
      <c r="AG307" s="196"/>
      <c r="AH307" s="196"/>
      <c r="AI307" s="196"/>
      <c r="AJ307" s="196"/>
      <c r="AK307" s="196"/>
      <c r="AL307" s="196"/>
      <c r="AM307" s="196"/>
      <c r="AN307" s="196"/>
      <c r="AO307" s="189"/>
      <c r="AP307" s="197"/>
    </row>
    <row r="308" spans="1:42" ht="15.75" hidden="1" customHeight="1" x14ac:dyDescent="0.35">
      <c r="A308" s="196"/>
      <c r="B308" s="189"/>
      <c r="C308" s="115"/>
      <c r="D308" s="190"/>
      <c r="E308" s="115"/>
      <c r="F308" s="116"/>
      <c r="G308" s="240" t="str">
        <f>IFERROR(VLOOKUP(Tbl_Data345W[[#This Row],[Type d''activité]],list_activite!P:Q,2,FALSE),"")</f>
        <v/>
      </c>
      <c r="H308" s="191"/>
      <c r="I308" s="189"/>
      <c r="J308" s="121"/>
      <c r="K308" s="189"/>
      <c r="L308" s="189"/>
      <c r="M308" s="192"/>
      <c r="N308" s="192"/>
      <c r="O308" s="193"/>
      <c r="P308" s="121"/>
      <c r="Q308" s="189"/>
      <c r="R308" s="189"/>
      <c r="S308" s="192"/>
      <c r="T308" s="194"/>
      <c r="U308" s="194"/>
      <c r="V308" s="163"/>
      <c r="W308" s="234"/>
      <c r="X308" s="189"/>
      <c r="Y308" s="189"/>
      <c r="Z308" s="189"/>
      <c r="AA308" s="189"/>
      <c r="AB308" s="189"/>
      <c r="AC308" s="192"/>
      <c r="AD308" s="195"/>
      <c r="AE308" s="192"/>
      <c r="AF308" s="117"/>
      <c r="AG308" s="196"/>
      <c r="AH308" s="196"/>
      <c r="AI308" s="196"/>
      <c r="AJ308" s="196"/>
      <c r="AK308" s="196"/>
      <c r="AL308" s="196"/>
      <c r="AM308" s="196"/>
      <c r="AN308" s="196"/>
      <c r="AO308" s="189"/>
      <c r="AP308" s="197"/>
    </row>
    <row r="309" spans="1:42" ht="15.75" hidden="1" customHeight="1" x14ac:dyDescent="0.35">
      <c r="A309" s="196"/>
      <c r="B309" s="189"/>
      <c r="C309" s="115"/>
      <c r="D309" s="190"/>
      <c r="E309" s="115"/>
      <c r="F309" s="116"/>
      <c r="G309" s="240" t="str">
        <f>IFERROR(VLOOKUP(Tbl_Data345W[[#This Row],[Type d''activité]],list_activite!P:Q,2,FALSE),"")</f>
        <v/>
      </c>
      <c r="H309" s="191"/>
      <c r="I309" s="189"/>
      <c r="J309" s="121"/>
      <c r="K309" s="189"/>
      <c r="L309" s="189"/>
      <c r="M309" s="192"/>
      <c r="N309" s="192"/>
      <c r="O309" s="193"/>
      <c r="P309" s="121"/>
      <c r="Q309" s="189"/>
      <c r="R309" s="189"/>
      <c r="S309" s="192"/>
      <c r="T309" s="194"/>
      <c r="U309" s="194"/>
      <c r="V309" s="163"/>
      <c r="W309" s="234"/>
      <c r="X309" s="189"/>
      <c r="Y309" s="189"/>
      <c r="Z309" s="189"/>
      <c r="AA309" s="189"/>
      <c r="AB309" s="189"/>
      <c r="AC309" s="192"/>
      <c r="AD309" s="195"/>
      <c r="AE309" s="192"/>
      <c r="AF309" s="117"/>
      <c r="AG309" s="196"/>
      <c r="AH309" s="196"/>
      <c r="AI309" s="196"/>
      <c r="AJ309" s="196"/>
      <c r="AK309" s="196"/>
      <c r="AL309" s="196"/>
      <c r="AM309" s="196"/>
      <c r="AN309" s="196"/>
      <c r="AO309" s="189"/>
      <c r="AP309" s="197"/>
    </row>
    <row r="310" spans="1:42" ht="15.75" hidden="1" customHeight="1" x14ac:dyDescent="0.35">
      <c r="A310" s="196"/>
      <c r="B310" s="189"/>
      <c r="C310" s="115"/>
      <c r="D310" s="190"/>
      <c r="E310" s="115"/>
      <c r="F310" s="116"/>
      <c r="G310" s="240" t="str">
        <f>IFERROR(VLOOKUP(Tbl_Data345W[[#This Row],[Type d''activité]],list_activite!P:Q,2,FALSE),"")</f>
        <v/>
      </c>
      <c r="H310" s="191"/>
      <c r="I310" s="189"/>
      <c r="J310" s="121"/>
      <c r="K310" s="189"/>
      <c r="L310" s="189"/>
      <c r="M310" s="192"/>
      <c r="N310" s="192"/>
      <c r="O310" s="193"/>
      <c r="P310" s="121"/>
      <c r="Q310" s="189"/>
      <c r="R310" s="189"/>
      <c r="S310" s="192"/>
      <c r="T310" s="194"/>
      <c r="U310" s="194"/>
      <c r="V310" s="163"/>
      <c r="W310" s="234"/>
      <c r="X310" s="189"/>
      <c r="Y310" s="189"/>
      <c r="Z310" s="189"/>
      <c r="AA310" s="189"/>
      <c r="AB310" s="189"/>
      <c r="AC310" s="192"/>
      <c r="AD310" s="195"/>
      <c r="AE310" s="192"/>
      <c r="AF310" s="117"/>
      <c r="AG310" s="196"/>
      <c r="AH310" s="196"/>
      <c r="AI310" s="196"/>
      <c r="AJ310" s="196"/>
      <c r="AK310" s="196"/>
      <c r="AL310" s="196"/>
      <c r="AM310" s="196"/>
      <c r="AN310" s="196"/>
      <c r="AO310" s="189"/>
      <c r="AP310" s="197"/>
    </row>
    <row r="311" spans="1:42" ht="15.75" hidden="1" customHeight="1" x14ac:dyDescent="0.35">
      <c r="A311" s="196"/>
      <c r="B311" s="189"/>
      <c r="C311" s="115"/>
      <c r="D311" s="190"/>
      <c r="E311" s="115"/>
      <c r="F311" s="116"/>
      <c r="G311" s="240" t="str">
        <f>IFERROR(VLOOKUP(Tbl_Data345W[[#This Row],[Type d''activité]],list_activite!P:Q,2,FALSE),"")</f>
        <v/>
      </c>
      <c r="H311" s="191"/>
      <c r="I311" s="189"/>
      <c r="J311" s="121"/>
      <c r="K311" s="189"/>
      <c r="L311" s="189"/>
      <c r="M311" s="192"/>
      <c r="N311" s="192"/>
      <c r="O311" s="193"/>
      <c r="P311" s="121"/>
      <c r="Q311" s="189"/>
      <c r="R311" s="189"/>
      <c r="S311" s="192"/>
      <c r="T311" s="194"/>
      <c r="U311" s="194"/>
      <c r="V311" s="163"/>
      <c r="W311" s="234"/>
      <c r="X311" s="189"/>
      <c r="Y311" s="189"/>
      <c r="Z311" s="189"/>
      <c r="AA311" s="189"/>
      <c r="AB311" s="189"/>
      <c r="AC311" s="192"/>
      <c r="AD311" s="195"/>
      <c r="AE311" s="192"/>
      <c r="AF311" s="117"/>
      <c r="AG311" s="196"/>
      <c r="AH311" s="196"/>
      <c r="AI311" s="196"/>
      <c r="AJ311" s="196"/>
      <c r="AK311" s="196"/>
      <c r="AL311" s="196"/>
      <c r="AM311" s="196"/>
      <c r="AN311" s="196"/>
      <c r="AO311" s="189"/>
      <c r="AP311" s="197"/>
    </row>
    <row r="312" spans="1:42" ht="15.75" hidden="1" customHeight="1" x14ac:dyDescent="0.35">
      <c r="A312" s="196"/>
      <c r="B312" s="189"/>
      <c r="C312" s="115"/>
      <c r="D312" s="190"/>
      <c r="E312" s="115"/>
      <c r="F312" s="116"/>
      <c r="G312" s="240" t="str">
        <f>IFERROR(VLOOKUP(Tbl_Data345W[[#This Row],[Type d''activité]],list_activite!P:Q,2,FALSE),"")</f>
        <v/>
      </c>
      <c r="H312" s="191"/>
      <c r="I312" s="189"/>
      <c r="J312" s="121"/>
      <c r="K312" s="189"/>
      <c r="L312" s="189"/>
      <c r="M312" s="192"/>
      <c r="N312" s="192"/>
      <c r="O312" s="193"/>
      <c r="P312" s="121"/>
      <c r="Q312" s="189"/>
      <c r="R312" s="189"/>
      <c r="S312" s="192"/>
      <c r="T312" s="194"/>
      <c r="U312" s="194"/>
      <c r="V312" s="163"/>
      <c r="W312" s="234"/>
      <c r="X312" s="189"/>
      <c r="Y312" s="189"/>
      <c r="Z312" s="189"/>
      <c r="AA312" s="189"/>
      <c r="AB312" s="189"/>
      <c r="AC312" s="192"/>
      <c r="AD312" s="195"/>
      <c r="AE312" s="192"/>
      <c r="AF312" s="117"/>
      <c r="AG312" s="196"/>
      <c r="AH312" s="196"/>
      <c r="AI312" s="196"/>
      <c r="AJ312" s="196"/>
      <c r="AK312" s="196"/>
      <c r="AL312" s="196"/>
      <c r="AM312" s="196"/>
      <c r="AN312" s="196"/>
      <c r="AO312" s="189"/>
      <c r="AP312" s="197"/>
    </row>
    <row r="313" spans="1:42" ht="15.75" hidden="1" customHeight="1" x14ac:dyDescent="0.35">
      <c r="A313" s="196"/>
      <c r="B313" s="189"/>
      <c r="C313" s="115"/>
      <c r="D313" s="190"/>
      <c r="E313" s="115"/>
      <c r="F313" s="116"/>
      <c r="G313" s="240" t="str">
        <f>IFERROR(VLOOKUP(Tbl_Data345W[[#This Row],[Type d''activité]],list_activite!P:Q,2,FALSE),"")</f>
        <v/>
      </c>
      <c r="H313" s="191"/>
      <c r="I313" s="189"/>
      <c r="J313" s="121"/>
      <c r="K313" s="189"/>
      <c r="L313" s="189"/>
      <c r="M313" s="192"/>
      <c r="N313" s="192"/>
      <c r="O313" s="193"/>
      <c r="P313" s="121"/>
      <c r="Q313" s="189"/>
      <c r="R313" s="189"/>
      <c r="S313" s="192"/>
      <c r="T313" s="194"/>
      <c r="U313" s="194"/>
      <c r="V313" s="163"/>
      <c r="W313" s="234"/>
      <c r="X313" s="189"/>
      <c r="Y313" s="189"/>
      <c r="Z313" s="189"/>
      <c r="AA313" s="189"/>
      <c r="AB313" s="189"/>
      <c r="AC313" s="192"/>
      <c r="AD313" s="195"/>
      <c r="AE313" s="192"/>
      <c r="AF313" s="117"/>
      <c r="AG313" s="196"/>
      <c r="AH313" s="196"/>
      <c r="AI313" s="196"/>
      <c r="AJ313" s="196"/>
      <c r="AK313" s="196"/>
      <c r="AL313" s="196"/>
      <c r="AM313" s="196"/>
      <c r="AN313" s="196"/>
      <c r="AO313" s="189"/>
      <c r="AP313" s="197"/>
    </row>
    <row r="314" spans="1:42" ht="15.75" hidden="1" customHeight="1" x14ac:dyDescent="0.35">
      <c r="A314" s="196"/>
      <c r="B314" s="189"/>
      <c r="C314" s="115"/>
      <c r="D314" s="190"/>
      <c r="E314" s="115"/>
      <c r="F314" s="116"/>
      <c r="G314" s="240" t="str">
        <f>IFERROR(VLOOKUP(Tbl_Data345W[[#This Row],[Type d''activité]],list_activite!P:Q,2,FALSE),"")</f>
        <v/>
      </c>
      <c r="H314" s="191"/>
      <c r="I314" s="189"/>
      <c r="J314" s="121"/>
      <c r="K314" s="189"/>
      <c r="L314" s="189"/>
      <c r="M314" s="192"/>
      <c r="N314" s="192"/>
      <c r="O314" s="193"/>
      <c r="P314" s="121"/>
      <c r="Q314" s="189"/>
      <c r="R314" s="189"/>
      <c r="S314" s="192"/>
      <c r="T314" s="194"/>
      <c r="U314" s="194"/>
      <c r="V314" s="163"/>
      <c r="W314" s="234"/>
      <c r="X314" s="189"/>
      <c r="Y314" s="189"/>
      <c r="Z314" s="189"/>
      <c r="AA314" s="189"/>
      <c r="AB314" s="189"/>
      <c r="AC314" s="192"/>
      <c r="AD314" s="195"/>
      <c r="AE314" s="192"/>
      <c r="AF314" s="117"/>
      <c r="AG314" s="196"/>
      <c r="AH314" s="196"/>
      <c r="AI314" s="196"/>
      <c r="AJ314" s="196"/>
      <c r="AK314" s="196"/>
      <c r="AL314" s="196"/>
      <c r="AM314" s="196"/>
      <c r="AN314" s="196"/>
      <c r="AO314" s="189"/>
      <c r="AP314" s="197"/>
    </row>
    <row r="315" spans="1:42" ht="15.75" hidden="1" customHeight="1" x14ac:dyDescent="0.35">
      <c r="A315" s="196"/>
      <c r="B315" s="189"/>
      <c r="C315" s="115"/>
      <c r="D315" s="190"/>
      <c r="E315" s="115"/>
      <c r="F315" s="116"/>
      <c r="G315" s="240" t="str">
        <f>IFERROR(VLOOKUP(Tbl_Data345W[[#This Row],[Type d''activité]],list_activite!P:Q,2,FALSE),"")</f>
        <v/>
      </c>
      <c r="H315" s="191"/>
      <c r="I315" s="189"/>
      <c r="J315" s="121"/>
      <c r="K315" s="189"/>
      <c r="L315" s="189"/>
      <c r="M315" s="192"/>
      <c r="N315" s="192"/>
      <c r="O315" s="193"/>
      <c r="P315" s="121"/>
      <c r="Q315" s="189"/>
      <c r="R315" s="189"/>
      <c r="S315" s="192"/>
      <c r="T315" s="194"/>
      <c r="U315" s="194"/>
      <c r="V315" s="163"/>
      <c r="W315" s="234"/>
      <c r="X315" s="189"/>
      <c r="Y315" s="189"/>
      <c r="Z315" s="189"/>
      <c r="AA315" s="189"/>
      <c r="AB315" s="189"/>
      <c r="AC315" s="192"/>
      <c r="AD315" s="195"/>
      <c r="AE315" s="192"/>
      <c r="AF315" s="117"/>
      <c r="AG315" s="196"/>
      <c r="AH315" s="196"/>
      <c r="AI315" s="196"/>
      <c r="AJ315" s="196"/>
      <c r="AK315" s="196"/>
      <c r="AL315" s="196"/>
      <c r="AM315" s="196"/>
      <c r="AN315" s="196"/>
      <c r="AO315" s="189"/>
      <c r="AP315" s="197"/>
    </row>
    <row r="316" spans="1:42" ht="15.75" hidden="1" customHeight="1" x14ac:dyDescent="0.35">
      <c r="A316" s="196"/>
      <c r="B316" s="189"/>
      <c r="C316" s="115"/>
      <c r="D316" s="190"/>
      <c r="E316" s="115"/>
      <c r="F316" s="116"/>
      <c r="G316" s="240" t="str">
        <f>IFERROR(VLOOKUP(Tbl_Data345W[[#This Row],[Type d''activité]],list_activite!P:Q,2,FALSE),"")</f>
        <v/>
      </c>
      <c r="H316" s="191"/>
      <c r="I316" s="189"/>
      <c r="J316" s="121"/>
      <c r="K316" s="189"/>
      <c r="L316" s="189"/>
      <c r="M316" s="192"/>
      <c r="N316" s="192"/>
      <c r="O316" s="193"/>
      <c r="P316" s="121"/>
      <c r="Q316" s="189"/>
      <c r="R316" s="189"/>
      <c r="S316" s="192"/>
      <c r="T316" s="194"/>
      <c r="U316" s="194"/>
      <c r="V316" s="163"/>
      <c r="W316" s="234"/>
      <c r="X316" s="189"/>
      <c r="Y316" s="189"/>
      <c r="Z316" s="189"/>
      <c r="AA316" s="189"/>
      <c r="AB316" s="189"/>
      <c r="AC316" s="192"/>
      <c r="AD316" s="195"/>
      <c r="AE316" s="192"/>
      <c r="AF316" s="117"/>
      <c r="AG316" s="196"/>
      <c r="AH316" s="196"/>
      <c r="AI316" s="196"/>
      <c r="AJ316" s="196"/>
      <c r="AK316" s="196"/>
      <c r="AL316" s="196"/>
      <c r="AM316" s="196"/>
      <c r="AN316" s="196"/>
      <c r="AO316" s="189"/>
      <c r="AP316" s="197"/>
    </row>
    <row r="317" spans="1:42" ht="15.75" hidden="1" customHeight="1" x14ac:dyDescent="0.35">
      <c r="A317" s="196"/>
      <c r="B317" s="189"/>
      <c r="C317" s="115"/>
      <c r="D317" s="190"/>
      <c r="E317" s="115"/>
      <c r="F317" s="116"/>
      <c r="G317" s="240" t="str">
        <f>IFERROR(VLOOKUP(Tbl_Data345W[[#This Row],[Type d''activité]],list_activite!P:Q,2,FALSE),"")</f>
        <v/>
      </c>
      <c r="H317" s="191"/>
      <c r="I317" s="189"/>
      <c r="J317" s="121"/>
      <c r="K317" s="189"/>
      <c r="L317" s="189"/>
      <c r="M317" s="192"/>
      <c r="N317" s="192"/>
      <c r="O317" s="193"/>
      <c r="P317" s="121"/>
      <c r="Q317" s="189"/>
      <c r="R317" s="189"/>
      <c r="S317" s="192"/>
      <c r="T317" s="194"/>
      <c r="U317" s="194"/>
      <c r="V317" s="163"/>
      <c r="W317" s="234"/>
      <c r="X317" s="189"/>
      <c r="Y317" s="189"/>
      <c r="Z317" s="189"/>
      <c r="AA317" s="189"/>
      <c r="AB317" s="189"/>
      <c r="AC317" s="192"/>
      <c r="AD317" s="195"/>
      <c r="AE317" s="192"/>
      <c r="AF317" s="117"/>
      <c r="AG317" s="196"/>
      <c r="AH317" s="196"/>
      <c r="AI317" s="196"/>
      <c r="AJ317" s="196"/>
      <c r="AK317" s="196"/>
      <c r="AL317" s="196"/>
      <c r="AM317" s="196"/>
      <c r="AN317" s="196"/>
      <c r="AO317" s="189"/>
      <c r="AP317" s="197"/>
    </row>
    <row r="318" spans="1:42" ht="15.75" hidden="1" customHeight="1" x14ac:dyDescent="0.35">
      <c r="A318" s="196"/>
      <c r="B318" s="189"/>
      <c r="C318" s="115"/>
      <c r="D318" s="190"/>
      <c r="E318" s="115"/>
      <c r="F318" s="116"/>
      <c r="G318" s="240" t="str">
        <f>IFERROR(VLOOKUP(Tbl_Data345W[[#This Row],[Type d''activité]],list_activite!P:Q,2,FALSE),"")</f>
        <v/>
      </c>
      <c r="H318" s="191"/>
      <c r="I318" s="189"/>
      <c r="J318" s="121"/>
      <c r="K318" s="189"/>
      <c r="L318" s="189"/>
      <c r="M318" s="192"/>
      <c r="N318" s="192"/>
      <c r="O318" s="193"/>
      <c r="P318" s="121"/>
      <c r="Q318" s="189"/>
      <c r="R318" s="189"/>
      <c r="S318" s="192"/>
      <c r="T318" s="194"/>
      <c r="U318" s="194"/>
      <c r="V318" s="163"/>
      <c r="W318" s="234"/>
      <c r="X318" s="189"/>
      <c r="Y318" s="189"/>
      <c r="Z318" s="189"/>
      <c r="AA318" s="189"/>
      <c r="AB318" s="189"/>
      <c r="AC318" s="192"/>
      <c r="AD318" s="195"/>
      <c r="AE318" s="192"/>
      <c r="AF318" s="117"/>
      <c r="AG318" s="196"/>
      <c r="AH318" s="196"/>
      <c r="AI318" s="196"/>
      <c r="AJ318" s="196"/>
      <c r="AK318" s="196"/>
      <c r="AL318" s="196"/>
      <c r="AM318" s="196"/>
      <c r="AN318" s="196"/>
      <c r="AO318" s="189"/>
      <c r="AP318" s="197"/>
    </row>
    <row r="319" spans="1:42" ht="15.75" hidden="1" customHeight="1" x14ac:dyDescent="0.35">
      <c r="A319" s="196"/>
      <c r="B319" s="189"/>
      <c r="C319" s="115"/>
      <c r="D319" s="190"/>
      <c r="E319" s="115"/>
      <c r="F319" s="116"/>
      <c r="G319" s="240" t="str">
        <f>IFERROR(VLOOKUP(Tbl_Data345W[[#This Row],[Type d''activité]],list_activite!P:Q,2,FALSE),"")</f>
        <v/>
      </c>
      <c r="H319" s="191"/>
      <c r="I319" s="189"/>
      <c r="J319" s="121"/>
      <c r="K319" s="189"/>
      <c r="L319" s="189"/>
      <c r="M319" s="192"/>
      <c r="N319" s="192"/>
      <c r="O319" s="193"/>
      <c r="P319" s="121"/>
      <c r="Q319" s="189"/>
      <c r="R319" s="189"/>
      <c r="S319" s="192"/>
      <c r="T319" s="194"/>
      <c r="U319" s="194"/>
      <c r="V319" s="163"/>
      <c r="W319" s="234"/>
      <c r="X319" s="189"/>
      <c r="Y319" s="189"/>
      <c r="Z319" s="189"/>
      <c r="AA319" s="189"/>
      <c r="AB319" s="189"/>
      <c r="AC319" s="192"/>
      <c r="AD319" s="195"/>
      <c r="AE319" s="192"/>
      <c r="AF319" s="117"/>
      <c r="AG319" s="196"/>
      <c r="AH319" s="196"/>
      <c r="AI319" s="196"/>
      <c r="AJ319" s="196"/>
      <c r="AK319" s="196"/>
      <c r="AL319" s="196"/>
      <c r="AM319" s="196"/>
      <c r="AN319" s="196"/>
      <c r="AO319" s="189"/>
      <c r="AP319" s="197"/>
    </row>
    <row r="320" spans="1:42" ht="15.75" hidden="1" customHeight="1" x14ac:dyDescent="0.35">
      <c r="A320" s="196"/>
      <c r="B320" s="189"/>
      <c r="C320" s="148"/>
      <c r="D320" s="190"/>
      <c r="E320" s="148"/>
      <c r="F320" s="116"/>
      <c r="G320" s="241" t="str">
        <f>IFERROR(VLOOKUP(Tbl_Data345W[[#This Row],[Type d''activité]],list_activite!P:Q,2,FALSE),"")</f>
        <v/>
      </c>
      <c r="H320" s="191"/>
      <c r="I320" s="189"/>
      <c r="J320" s="198"/>
      <c r="K320" s="189"/>
      <c r="L320" s="189"/>
      <c r="M320" s="192"/>
      <c r="N320" s="192"/>
      <c r="O320" s="193"/>
      <c r="P320" s="198"/>
      <c r="Q320" s="189"/>
      <c r="R320" s="189"/>
      <c r="S320" s="192"/>
      <c r="T320" s="194"/>
      <c r="U320" s="194"/>
      <c r="V320" s="163"/>
      <c r="W320" s="234"/>
      <c r="X320" s="189"/>
      <c r="Y320" s="189"/>
      <c r="Z320" s="189"/>
      <c r="AA320" s="189"/>
      <c r="AB320" s="189"/>
      <c r="AC320" s="192"/>
      <c r="AD320" s="195"/>
      <c r="AE320" s="192"/>
      <c r="AF320" s="199"/>
      <c r="AG320" s="196"/>
      <c r="AH320" s="196"/>
      <c r="AI320" s="196"/>
      <c r="AJ320" s="196"/>
      <c r="AK320" s="196"/>
      <c r="AL320" s="196"/>
      <c r="AM320" s="196"/>
      <c r="AN320" s="196"/>
      <c r="AO320" s="189"/>
      <c r="AP320" s="197"/>
    </row>
  </sheetData>
  <sheetProtection formatCells="0" formatColumns="0" formatRows="0" sort="0"/>
  <mergeCells count="7">
    <mergeCell ref="AO1:AP1"/>
    <mergeCell ref="A1:A2"/>
    <mergeCell ref="B1:D1"/>
    <mergeCell ref="B2:D2"/>
    <mergeCell ref="Q2:V2"/>
    <mergeCell ref="Z1:AE1"/>
    <mergeCell ref="AG1:AN1"/>
  </mergeCells>
  <phoneticPr fontId="33" type="noConversion"/>
  <dataValidations count="12">
    <dataValidation type="date" allowBlank="1" showErrorMessage="1" errorTitle="Fecha no válida" error="Debe colocar una fecha anterior a enero de 2022 según la configuración de idioma de su Excel. _x000a_La fecha se visualizará en formato dd/mm/aaaa (ejemplo: 25/04/2021)" sqref="A1" xr:uid="{0239ED9F-7692-447C-BF1F-1F9929DF3569}">
      <formula1>44197</formula1>
      <formula2>44592</formula2>
    </dataValidation>
    <dataValidation type="textLength" operator="greaterThanOrEqual" allowBlank="1" showErrorMessage="1" errorTitle="Texto demasiado corto" error="El nombre de la ubicación debe tener al menos 5 caracteres" sqref="AN18:AN22 AO4:AO17 AN48 AN55 AO49:AO54 AP56:AP58 AD23:AD36 AC4:AC22 AQ23:AQ36 AO37:AO47 AD109:AD110 AC37:AC143 AO59:AO143" xr:uid="{20CC9D97-12F3-4585-AEC3-0D09842CB0E4}">
      <formula1>5</formula1>
      <formula2>0</formula2>
    </dataValidation>
    <dataValidation allowBlank="1" showErrorMessage="1" errorTitle="This value is not correct" error="Please select an option from the list" sqref="AG56:AG59 AG23:AH36 AF4:AF65 AE4:AE22 AE37:AE65 N4:P143 I39:K39 I4:L38 I40:L143 AE66:AF143" xr:uid="{0EFF19C2-CE6B-403E-BBEE-052DAFB1A9BA}"/>
    <dataValidation allowBlank="1" showInputMessage="1" showErrorMessage="1" sqref="AQ78 G3 H144:H1048576 G280:G1048576" xr:uid="{47F0C170-1F7A-434F-B4F7-4A1FEBBE9838}"/>
    <dataValidation allowBlank="1" showErrorMessage="1" errorTitle="Organización no válida" error="Debe seleccionar uno de los valores del listado desplegable de organizaciones._x000a_Si su proyecto está fuera del HRP y la organización no aparece, consulte en las instrucciones cómo crear una nueva organización." sqref="AQ78 B126:B127 C4:D143 G4:G279" xr:uid="{80B6FC44-2FE9-47A5-961F-0E9028503291}"/>
    <dataValidation type="whole" operator="greaterThanOrEqual" allowBlank="1" showInputMessage="1" showErrorMessage="1" sqref="AG4:AN17 AF48:AM48 AF55:AM55 AG49:AN54 AH56:AO58 AH59:AN59 AI23:AP36 AG37:AN47 AE18:AE22 AG18:AM22 AG60:AN143" xr:uid="{E6D6FBDC-BAD5-4E3D-9AA7-3682E11FFD0B}">
      <formula1>0</formula1>
    </dataValidation>
    <dataValidation type="list" allowBlank="1" showErrorMessage="1" errorTitle="Estatus no válido" error="Debe seleccionar uno de los valores posibles del desplegable" sqref="Z4:Z22 AA23:AA36 Z37:Z143" xr:uid="{A4E1FCE6-E447-4F43-8F1C-90A9BF88FA65}">
      <formula1>INDIRECT("adm_1")</formula1>
    </dataValidation>
    <dataValidation type="date" operator="lessThan" allowBlank="1" showInputMessage="1" showErrorMessage="1" sqref="A4:A145" xr:uid="{F8F79E71-0C4B-4BD4-9A3C-46EAC6A7DA41}">
      <formula1>TODAY()</formula1>
    </dataValidation>
    <dataValidation type="list" allowBlank="1" showErrorMessage="1" errorTitle="Organización no válida" error="Debe seleccionar uno de los valores del listado desplegable de organizaciones._x000a_Si su proyecto está fuera del HRP y la organización no aparece, consulte en las instrucciones cómo crear una nueva organización." sqref="E4:E143" xr:uid="{4AE8DD23-004B-445B-A510-F207B7E3CCA7}">
      <formula1>INDIRECT("activity")</formula1>
    </dataValidation>
    <dataValidation type="list" allowBlank="1" showInputMessage="1" showErrorMessage="1" sqref="E4:E143" xr:uid="{D88D85D8-0F89-47E8-A7C4-AC56EFD0B4F4}">
      <formula1>"indirect(activities)"</formula1>
    </dataValidation>
    <dataValidation type="list" allowBlank="1" showErrorMessage="1" errorTitle="Organización no válida" error="Debe seleccionar uno de los valores del listado desplegable de organizaciones._x000a_Si su proyecto está fuera del HRP y la organización no aparece, consulte en las instrucciones cómo crear una nueva organización." sqref="B4:B125 B128:B143" xr:uid="{FA272CCD-B244-47A2-82B3-76BAC4D15432}">
      <formula1>INDIRECT("organisation")</formula1>
    </dataValidation>
    <dataValidation allowBlank="1" errorTitle="Organización no válida" error="Debe seleccionar uno de los valores del listado desplegable de organizaciones._x000a_Si su proyecto está fuera del HRP y la organización no aparece, consulte en las instrucciones cómo crear una nueva organización." sqref="S4:T320" xr:uid="{CB2E80C9-BFE3-4FA7-ABF3-670236F1C954}">
      <formula1>0</formula1>
      <formula2>0</formula2>
    </dataValidation>
  </dataValidations>
  <pageMargins left="0.7" right="0.7" top="0.75" bottom="0.75" header="0.511811023622047" footer="0.511811023622047"/>
  <pageSetup orientation="portrait" horizontalDpi="300" verticalDpi="300" r:id="rId1"/>
  <drawing r:id="rId2"/>
  <legacyDrawing r:id="rId3"/>
  <tableParts count="1">
    <tablePart r:id="rId4"/>
  </tableParts>
  <extLst>
    <ext xmlns:x14="http://schemas.microsoft.com/office/spreadsheetml/2009/9/main" uri="{CCE6A557-97BC-4b89-ADB6-D9C93CAAB3DF}">
      <x14:dataValidations xmlns:xm="http://schemas.microsoft.com/office/excel/2006/main" count="12">
        <x14:dataValidation type="list" allowBlank="1" showErrorMessage="1" errorTitle="This value is not correct" error="Please select an option from the list" xr:uid="{C1D9544F-B4FF-43C2-B841-8DEB7BA977DD}">
          <x14:formula1>
            <xm:f>Resources!$J$2:$J$3</xm:f>
          </x14:formula1>
          <xm:sqref>R4:R124 R126:R143</xm:sqref>
        </x14:dataValidation>
        <x14:dataValidation type="list" allowBlank="1" showErrorMessage="1" errorTitle="This value is not correct" error="Please select an option from the list" xr:uid="{E4595A9C-70CF-4906-9B0A-E1C4215CA3FD}">
          <x14:formula1>
            <xm:f>Resources!$L$2:$L$7</xm:f>
          </x14:formula1>
          <xm:sqref>W23:W36 V4:V22 V37:V124 V126:V143</xm:sqref>
        </x14:dataValidation>
        <x14:dataValidation type="list" allowBlank="1" showErrorMessage="1" errorTitle="This value is not correct" error="Please select an option from the list" xr:uid="{DA97FDDC-41D4-4D92-8328-DB1728A7E1BD}">
          <x14:formula1>
            <xm:f>Resources!$N$2:$N$3</xm:f>
          </x14:formula1>
          <xm:sqref>U4:U124 U126:U143</xm:sqref>
        </x14:dataValidation>
        <x14:dataValidation type="list" allowBlank="1" showInputMessage="1" showErrorMessage="1" xr:uid="{AB1E222A-64FA-4377-BFBA-865AC9045643}">
          <x14:formula1>
            <xm:f>INDIRECT(VLOOKUP(AB4,admin!$1:$1048576,2,FALSE))</xm:f>
          </x14:formula1>
          <xm:sqref>AD4:AD22 AE23:AE36 AD37:AD108 AD111:AD124 AD126:AD143</xm:sqref>
        </x14:dataValidation>
        <x14:dataValidation type="list" allowBlank="1" showErrorMessage="1" errorTitle="Estatus no válido" error="Debe seleccionar uno de los valores posibles del desplegable" xr:uid="{D06A8AF1-216D-4DD0-8F9D-1FC44267A6C8}">
          <x14:formula1>
            <xm:f>Tablas!$C$3:$C$5</xm:f>
          </x14:formula1>
          <xm:sqref>Y4:Y22 Z23:Z36 Y37:Y124 Y126:Y143</xm:sqref>
        </x14:dataValidation>
        <x14:dataValidation type="list" allowBlank="1" showErrorMessage="1" errorTitle="This value is not correct" error="Please select an option from the list" xr:uid="{00E51E4F-7EDF-4FEC-8B5B-95165A190F00}">
          <x14:formula1>
            <xm:f>Resources!$H$2:$H$3</xm:f>
          </x14:formula1>
          <xm:sqref>Q4:Q124 Q126:Q143</xm:sqref>
        </x14:dataValidation>
        <x14:dataValidation type="list" allowBlank="1" showInputMessage="1" showErrorMessage="1" xr:uid="{2AC9F934-2339-40A6-AE16-DAD66F8CB309}">
          <x14:formula1>
            <xm:f>Resources!$F$8:$F$9</xm:f>
          </x14:formula1>
          <xm:sqref>H4:H124 H126:H143</xm:sqref>
        </x14:dataValidation>
        <x14:dataValidation type="list" allowBlank="1" showInputMessage="1" showErrorMessage="1" xr:uid="{C9D59176-6D79-4B67-A56F-1A77683B2371}">
          <x14:formula1>
            <xm:f>INDIRECT(VLOOKUP(E4,list_activite!$1:$1048576,2,FALSE))</xm:f>
          </x14:formula1>
          <xm:sqref>F4:F124 F126:F145</xm:sqref>
        </x14:dataValidation>
        <x14:dataValidation type="list" allowBlank="1" showErrorMessage="1" errorTitle="Municpio no válido" error="Debe seleccionar uno de los municipios del listado desplegable" xr:uid="{088715AD-600D-49EE-9191-7A9508E7519F}">
          <x14:formula1>
            <xm:f>INDIRECT(VLOOKUP(Z4,admin!E:F,2,FALSE)&amp;"_")</xm:f>
          </x14:formula1>
          <xm:sqref>AA4:AA22 AA37:AA124 AA126:AA143</xm:sqref>
        </x14:dataValidation>
        <x14:dataValidation type="list" allowBlank="1" showInputMessage="1" showErrorMessage="1" error="Debe seleccionar uno de los valores del listado desplegable" xr:uid="{0318F8F7-629F-4C92-B68F-0073DECE878A}">
          <x14:formula1>
            <xm:f>INDIRECT(VLOOKUP(AA4,admin!C:D,2,FALSE)&amp;"_")</xm:f>
          </x14:formula1>
          <xm:sqref>AB4:AB22 AB37:AB124 AB126:AB143</xm:sqref>
        </x14:dataValidation>
        <x14:dataValidation type="list" allowBlank="1" showErrorMessage="1" errorTitle="Municpio no válido" error="Debe seleccionar uno de los municipios del listado desplegable" xr:uid="{6FEB8D25-FC19-4FB7-AD08-CD33BF3A902E}">
          <x14:formula1>
            <xm:f>INDIRECT(VLOOKUP(AA23,admin!E:F,2,FALSE)&amp;"_")</xm:f>
          </x14:formula1>
          <xm:sqref>AB23:AB36</xm:sqref>
        </x14:dataValidation>
        <x14:dataValidation type="list" allowBlank="1" showInputMessage="1" showErrorMessage="1" error="Debe seleccionar uno de los valores del listado desplegable" xr:uid="{D2DF210B-3E18-4CE3-9AA4-975805A6D3F8}">
          <x14:formula1>
            <xm:f>INDIRECT(VLOOKUP(AB23,admin!C:D,2,FALSE)&amp;"_")</xm:f>
          </x14:formula1>
          <xm:sqref>AC23:AC36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499984740745262"/>
  </sheetPr>
  <dimension ref="A1:D22"/>
  <sheetViews>
    <sheetView zoomScale="85" zoomScaleNormal="85" workbookViewId="0">
      <selection activeCell="C21" sqref="C21"/>
    </sheetView>
  </sheetViews>
  <sheetFormatPr defaultColWidth="11" defaultRowHeight="15.5" x14ac:dyDescent="0.35"/>
  <cols>
    <col min="1" max="1" width="34.58203125" customWidth="1"/>
    <col min="2" max="2" width="29.58203125" customWidth="1"/>
    <col min="3" max="3" width="68.58203125" customWidth="1"/>
    <col min="4" max="4" width="133" customWidth="1"/>
  </cols>
  <sheetData>
    <row r="1" spans="1:4" x14ac:dyDescent="0.35">
      <c r="A1" s="133" t="s">
        <v>102</v>
      </c>
      <c r="B1" s="134" t="s">
        <v>103</v>
      </c>
      <c r="C1" s="133" t="s">
        <v>104</v>
      </c>
      <c r="D1" s="133" t="s">
        <v>105</v>
      </c>
    </row>
    <row r="2" spans="1:4" x14ac:dyDescent="0.35">
      <c r="A2" s="265" t="s">
        <v>106</v>
      </c>
      <c r="B2" s="262" t="s">
        <v>107</v>
      </c>
      <c r="C2" s="135" t="s">
        <v>108</v>
      </c>
      <c r="D2" s="268" t="s">
        <v>109</v>
      </c>
    </row>
    <row r="3" spans="1:4" x14ac:dyDescent="0.35">
      <c r="A3" s="266"/>
      <c r="B3" s="263"/>
      <c r="C3" s="136" t="s">
        <v>110</v>
      </c>
      <c r="D3" s="269"/>
    </row>
    <row r="4" spans="1:4" x14ac:dyDescent="0.35">
      <c r="A4" s="266"/>
      <c r="B4" s="263"/>
      <c r="C4" s="136" t="s">
        <v>111</v>
      </c>
      <c r="D4" s="270"/>
    </row>
    <row r="5" spans="1:4" ht="31" x14ac:dyDescent="0.35">
      <c r="A5" s="266"/>
      <c r="B5" s="263"/>
      <c r="C5" s="150" t="s">
        <v>112</v>
      </c>
      <c r="D5" s="137" t="s">
        <v>113</v>
      </c>
    </row>
    <row r="6" spans="1:4" x14ac:dyDescent="0.35">
      <c r="A6" s="267"/>
      <c r="B6" s="263"/>
      <c r="C6" s="136" t="s">
        <v>114</v>
      </c>
      <c r="D6" s="138" t="s">
        <v>115</v>
      </c>
    </row>
    <row r="7" spans="1:4" ht="46.5" x14ac:dyDescent="0.35">
      <c r="A7" s="271" t="s">
        <v>116</v>
      </c>
      <c r="B7" s="263"/>
      <c r="C7" s="139" t="s">
        <v>117</v>
      </c>
      <c r="D7" s="274" t="s">
        <v>118</v>
      </c>
    </row>
    <row r="8" spans="1:4" x14ac:dyDescent="0.35">
      <c r="A8" s="272"/>
      <c r="B8" s="263"/>
      <c r="C8" s="140" t="s">
        <v>119</v>
      </c>
      <c r="D8" s="275"/>
    </row>
    <row r="9" spans="1:4" x14ac:dyDescent="0.35">
      <c r="A9" s="273"/>
      <c r="B9" s="264"/>
      <c r="C9" s="141" t="s">
        <v>120</v>
      </c>
      <c r="D9" s="142" t="s">
        <v>121</v>
      </c>
    </row>
    <row r="10" spans="1:4" x14ac:dyDescent="0.35">
      <c r="A10" s="276" t="s">
        <v>122</v>
      </c>
      <c r="B10" s="279" t="s">
        <v>123</v>
      </c>
      <c r="C10" s="143" t="s">
        <v>124</v>
      </c>
      <c r="D10" s="276" t="s">
        <v>125</v>
      </c>
    </row>
    <row r="11" spans="1:4" x14ac:dyDescent="0.35">
      <c r="A11" s="277"/>
      <c r="B11" s="280"/>
      <c r="C11" s="144" t="s">
        <v>126</v>
      </c>
      <c r="D11" s="277"/>
    </row>
    <row r="12" spans="1:4" x14ac:dyDescent="0.35">
      <c r="A12" s="277"/>
      <c r="B12" s="280"/>
      <c r="C12" s="144" t="s">
        <v>127</v>
      </c>
      <c r="D12" s="277"/>
    </row>
    <row r="13" spans="1:4" x14ac:dyDescent="0.35">
      <c r="A13" s="277"/>
      <c r="B13" s="280"/>
      <c r="C13" s="144" t="s">
        <v>128</v>
      </c>
      <c r="D13" s="277"/>
    </row>
    <row r="14" spans="1:4" x14ac:dyDescent="0.35">
      <c r="A14" s="277"/>
      <c r="B14" s="280"/>
      <c r="C14" s="144" t="s">
        <v>129</v>
      </c>
      <c r="D14" s="277"/>
    </row>
    <row r="15" spans="1:4" x14ac:dyDescent="0.35">
      <c r="A15" s="277"/>
      <c r="B15" s="281"/>
      <c r="C15" s="144" t="s">
        <v>130</v>
      </c>
      <c r="D15" s="278"/>
    </row>
    <row r="16" spans="1:4" x14ac:dyDescent="0.35">
      <c r="A16" s="277"/>
      <c r="B16" s="279" t="s">
        <v>131</v>
      </c>
      <c r="C16" s="144" t="s">
        <v>132</v>
      </c>
      <c r="D16" s="276" t="s">
        <v>133</v>
      </c>
    </row>
    <row r="17" spans="1:4" x14ac:dyDescent="0.35">
      <c r="A17" s="277"/>
      <c r="B17" s="280"/>
      <c r="C17" s="144" t="s">
        <v>134</v>
      </c>
      <c r="D17" s="277"/>
    </row>
    <row r="18" spans="1:4" x14ac:dyDescent="0.35">
      <c r="A18" s="278"/>
      <c r="B18" s="281"/>
      <c r="C18" s="144" t="s">
        <v>135</v>
      </c>
      <c r="D18" s="278"/>
    </row>
    <row r="19" spans="1:4" x14ac:dyDescent="0.35">
      <c r="A19" s="259" t="s">
        <v>136</v>
      </c>
      <c r="B19" s="262" t="s">
        <v>137</v>
      </c>
      <c r="C19" s="145" t="s">
        <v>138</v>
      </c>
      <c r="D19" s="259" t="s">
        <v>139</v>
      </c>
    </row>
    <row r="20" spans="1:4" x14ac:dyDescent="0.35">
      <c r="A20" s="260"/>
      <c r="B20" s="263"/>
      <c r="C20" s="145" t="s">
        <v>140</v>
      </c>
      <c r="D20" s="260"/>
    </row>
    <row r="21" spans="1:4" x14ac:dyDescent="0.35">
      <c r="A21" s="260"/>
      <c r="B21" s="264"/>
      <c r="C21" s="146" t="s">
        <v>141</v>
      </c>
      <c r="D21" s="261"/>
    </row>
    <row r="22" spans="1:4" x14ac:dyDescent="0.35">
      <c r="A22" s="261"/>
      <c r="B22" s="133" t="s">
        <v>142</v>
      </c>
      <c r="C22" s="145" t="s">
        <v>143</v>
      </c>
      <c r="D22" s="147" t="s">
        <v>144</v>
      </c>
    </row>
  </sheetData>
  <mergeCells count="13">
    <mergeCell ref="A19:A22"/>
    <mergeCell ref="B19:B21"/>
    <mergeCell ref="D19:D21"/>
    <mergeCell ref="A2:A6"/>
    <mergeCell ref="B2:B9"/>
    <mergeCell ref="D2:D4"/>
    <mergeCell ref="A7:A9"/>
    <mergeCell ref="D7:D8"/>
    <mergeCell ref="A10:A18"/>
    <mergeCell ref="B10:B15"/>
    <mergeCell ref="D10:D15"/>
    <mergeCell ref="B16:B18"/>
    <mergeCell ref="D16:D18"/>
  </mergeCells>
  <phoneticPr fontId="33" type="noConversion"/>
  <dataValidations count="1">
    <dataValidation allowBlank="1" showInputMessage="1" showErrorMessage="1" sqref="B8:B15" xr:uid="{00000000-0002-0000-0400-000000000000}"/>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G16"/>
  <sheetViews>
    <sheetView workbookViewId="0">
      <selection activeCell="D16" sqref="D16"/>
    </sheetView>
  </sheetViews>
  <sheetFormatPr defaultColWidth="11" defaultRowHeight="15.5" x14ac:dyDescent="0.35"/>
  <sheetData>
    <row r="3" spans="2:7" x14ac:dyDescent="0.35">
      <c r="B3" s="75" t="s">
        <v>145</v>
      </c>
    </row>
    <row r="4" spans="2:7" x14ac:dyDescent="0.35">
      <c r="B4" s="75" t="s">
        <v>145</v>
      </c>
    </row>
    <row r="5" spans="2:7" x14ac:dyDescent="0.35">
      <c r="B5" s="75" t="s">
        <v>146</v>
      </c>
    </row>
    <row r="6" spans="2:7" x14ac:dyDescent="0.35">
      <c r="B6" s="75" t="s">
        <v>147</v>
      </c>
    </row>
    <row r="7" spans="2:7" x14ac:dyDescent="0.35">
      <c r="B7" s="75" t="s">
        <v>148</v>
      </c>
    </row>
    <row r="9" spans="2:7" ht="14.15" customHeight="1" x14ac:dyDescent="0.35">
      <c r="B9" s="76" t="s">
        <v>149</v>
      </c>
      <c r="C9" s="76"/>
      <c r="D9" s="76"/>
      <c r="E9" s="76"/>
      <c r="F9" s="76"/>
      <c r="G9" s="76"/>
    </row>
    <row r="10" spans="2:7" x14ac:dyDescent="0.35">
      <c r="B10" s="76" t="s">
        <v>150</v>
      </c>
      <c r="C10" s="76"/>
      <c r="D10" s="76"/>
      <c r="E10" s="76"/>
      <c r="F10" s="76"/>
      <c r="G10" s="76"/>
    </row>
    <row r="11" spans="2:7" x14ac:dyDescent="0.35">
      <c r="B11" s="76" t="s">
        <v>151</v>
      </c>
      <c r="C11" s="76"/>
      <c r="D11" s="76"/>
      <c r="E11" s="76"/>
      <c r="F11" s="76"/>
      <c r="G11" s="76"/>
    </row>
    <row r="12" spans="2:7" x14ac:dyDescent="0.35">
      <c r="B12" s="76" t="s">
        <v>152</v>
      </c>
      <c r="C12" s="76"/>
      <c r="D12" s="76"/>
      <c r="E12" s="76"/>
      <c r="F12" s="76"/>
      <c r="G12" s="76"/>
    </row>
    <row r="13" spans="2:7" x14ac:dyDescent="0.35">
      <c r="B13" s="76" t="s">
        <v>153</v>
      </c>
      <c r="C13" s="76"/>
      <c r="D13" s="76"/>
      <c r="E13" s="76"/>
      <c r="F13" s="76"/>
      <c r="G13" s="76"/>
    </row>
    <row r="14" spans="2:7" x14ac:dyDescent="0.35">
      <c r="B14" s="76" t="s">
        <v>154</v>
      </c>
      <c r="C14" s="76"/>
      <c r="D14" s="76"/>
      <c r="E14" s="76"/>
      <c r="F14" s="76"/>
      <c r="G14" s="76"/>
    </row>
    <row r="15" spans="2:7" x14ac:dyDescent="0.35">
      <c r="B15" s="77" t="s">
        <v>155</v>
      </c>
      <c r="C15" s="76"/>
      <c r="D15" s="76"/>
      <c r="E15" s="76"/>
      <c r="F15" s="76"/>
      <c r="G15" s="76"/>
    </row>
    <row r="16" spans="2:7" x14ac:dyDescent="0.35">
      <c r="B16" s="76"/>
      <c r="C16" s="76"/>
      <c r="D16" s="76"/>
      <c r="E16" s="76"/>
      <c r="F16" s="76"/>
      <c r="G16" s="76"/>
    </row>
  </sheetData>
  <sortState xmlns:xlrd2="http://schemas.microsoft.com/office/spreadsheetml/2017/richdata2" ref="B9:B15">
    <sortCondition ref="B9:B15"/>
  </sortState>
  <dataValidations count="1">
    <dataValidation allowBlank="1" showInputMessage="1" showErrorMessage="1" sqref="B9:B16" xr:uid="{00000000-0002-0000-0500-000000000000}"/>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T1133"/>
  <sheetViews>
    <sheetView topLeftCell="G1" zoomScale="90" zoomScaleNormal="90" workbookViewId="0">
      <selection activeCell="A2" sqref="A2:B11"/>
    </sheetView>
  </sheetViews>
  <sheetFormatPr defaultColWidth="9" defaultRowHeight="15.5" x14ac:dyDescent="0.35"/>
  <cols>
    <col min="1" max="1" width="19.5" customWidth="1"/>
    <col min="2" max="2" width="10" customWidth="1"/>
    <col min="3" max="3" width="8" customWidth="1"/>
    <col min="4" max="5" width="19.5" customWidth="1"/>
    <col min="6" max="6" width="13.58203125" customWidth="1"/>
    <col min="7" max="7" width="20.08203125" customWidth="1"/>
    <col min="8" max="8" width="32.83203125" customWidth="1"/>
    <col min="9" max="9" width="13.58203125" customWidth="1"/>
    <col min="10" max="10" width="10.58203125" customWidth="1"/>
    <col min="11" max="11" width="19.5" customWidth="1"/>
    <col min="12" max="12" width="8.58203125" customWidth="1"/>
    <col min="13" max="13" width="8" customWidth="1"/>
    <col min="14" max="14" width="19.5" customWidth="1"/>
    <col min="15" max="16" width="13.08203125" customWidth="1"/>
    <col min="17" max="17" width="28.08203125" customWidth="1"/>
    <col min="18" max="21" width="13.08203125" customWidth="1"/>
  </cols>
  <sheetData>
    <row r="1" spans="1:20" ht="22.5" customHeight="1" x14ac:dyDescent="0.35">
      <c r="A1" s="9" t="s">
        <v>156</v>
      </c>
      <c r="B1" s="9" t="s">
        <v>157</v>
      </c>
      <c r="C1" s="9"/>
      <c r="D1" s="9" t="s">
        <v>158</v>
      </c>
      <c r="E1" s="9" t="s">
        <v>159</v>
      </c>
      <c r="F1" s="9" t="s">
        <v>160</v>
      </c>
      <c r="G1" s="9" t="s">
        <v>161</v>
      </c>
      <c r="H1" s="9" t="s">
        <v>162</v>
      </c>
      <c r="I1" s="9" t="s">
        <v>163</v>
      </c>
      <c r="J1" s="9" t="s">
        <v>164</v>
      </c>
      <c r="K1" s="9" t="s">
        <v>165</v>
      </c>
      <c r="L1" s="9" t="s">
        <v>166</v>
      </c>
      <c r="N1" s="9" t="s">
        <v>167</v>
      </c>
      <c r="O1" s="9" t="s">
        <v>165</v>
      </c>
      <c r="P1" s="9" t="s">
        <v>166</v>
      </c>
      <c r="Q1" s="9" t="s">
        <v>168</v>
      </c>
      <c r="R1" s="9" t="s">
        <v>169</v>
      </c>
      <c r="S1" s="9" t="s">
        <v>170</v>
      </c>
      <c r="T1" s="9" t="s">
        <v>171</v>
      </c>
    </row>
    <row r="2" spans="1:20" x14ac:dyDescent="0.35">
      <c r="A2" s="22" t="s">
        <v>172</v>
      </c>
      <c r="B2" s="22" t="s">
        <v>173</v>
      </c>
      <c r="C2" s="10"/>
      <c r="D2" s="21" t="s">
        <v>172</v>
      </c>
      <c r="E2" s="23" t="s">
        <v>174</v>
      </c>
      <c r="F2" s="11"/>
      <c r="G2" s="11" t="s">
        <v>175</v>
      </c>
      <c r="H2" s="33" t="s">
        <v>176</v>
      </c>
      <c r="I2" s="11"/>
      <c r="J2" s="11"/>
      <c r="K2" s="11" t="s">
        <v>177</v>
      </c>
      <c r="L2" s="11" t="s">
        <v>178</v>
      </c>
      <c r="N2" s="10" t="str">
        <f>CONCATENATE(Admin3_1[[#This Row],['#adm2+code]],"-",Admin3_1[[#This Row],['#adm3+name]])</f>
        <v>HT0812-1re Section Anse du Clerc</v>
      </c>
      <c r="O2" s="11" t="s">
        <v>175</v>
      </c>
      <c r="P2" s="11" t="s">
        <v>179</v>
      </c>
      <c r="Q2" s="12" t="s">
        <v>176</v>
      </c>
      <c r="R2" s="11" t="s">
        <v>180</v>
      </c>
      <c r="S2" s="13">
        <v>9.74780024881</v>
      </c>
      <c r="T2" s="13">
        <v>-66.078059150599998</v>
      </c>
    </row>
    <row r="3" spans="1:20" x14ac:dyDescent="0.35">
      <c r="A3" s="22" t="s">
        <v>181</v>
      </c>
      <c r="B3" s="22" t="s">
        <v>182</v>
      </c>
      <c r="C3" s="10"/>
      <c r="D3" s="21" t="s">
        <v>172</v>
      </c>
      <c r="E3" s="23" t="s">
        <v>183</v>
      </c>
      <c r="F3" s="11"/>
      <c r="G3" s="11" t="s">
        <v>175</v>
      </c>
      <c r="H3" s="33" t="s">
        <v>184</v>
      </c>
      <c r="I3" s="11"/>
      <c r="J3" s="11"/>
      <c r="K3" s="11" t="s">
        <v>175</v>
      </c>
      <c r="L3" s="11" t="s">
        <v>179</v>
      </c>
      <c r="N3" s="10" t="str">
        <f>CONCATENATE(Admin3_1[[#This Row],['#adm2+code]],"-",Admin3_1[[#This Row],['#adm3+name]])</f>
        <v>HT0812-2e Section Balisiers</v>
      </c>
      <c r="O3" s="11" t="s">
        <v>175</v>
      </c>
      <c r="P3" s="11" t="s">
        <v>179</v>
      </c>
      <c r="Q3" s="12" t="s">
        <v>184</v>
      </c>
      <c r="R3" s="11" t="s">
        <v>185</v>
      </c>
      <c r="S3" s="13">
        <v>9.9309756998999994</v>
      </c>
      <c r="T3" s="13">
        <v>-66.233789881800007</v>
      </c>
    </row>
    <row r="4" spans="1:20" x14ac:dyDescent="0.35">
      <c r="A4" s="21" t="s">
        <v>186</v>
      </c>
      <c r="B4" s="22" t="s">
        <v>187</v>
      </c>
      <c r="C4" s="10"/>
      <c r="D4" s="21" t="s">
        <v>172</v>
      </c>
      <c r="E4" s="23" t="s">
        <v>188</v>
      </c>
      <c r="F4" s="11"/>
      <c r="G4" s="11" t="s">
        <v>175</v>
      </c>
      <c r="H4" s="33" t="s">
        <v>189</v>
      </c>
      <c r="I4" s="11"/>
      <c r="J4" s="11"/>
      <c r="K4" s="11" t="s">
        <v>190</v>
      </c>
      <c r="L4" s="11" t="s">
        <v>191</v>
      </c>
      <c r="N4" s="10" t="str">
        <f>CONCATENATE(Admin3_1[[#This Row],['#adm2+code]],"-",Admin3_1[[#This Row],['#adm3+name]])</f>
        <v>HT0812-3e Section Danglise</v>
      </c>
      <c r="O4" s="11" t="s">
        <v>175</v>
      </c>
      <c r="P4" s="11" t="s">
        <v>179</v>
      </c>
      <c r="Q4" s="12" t="s">
        <v>189</v>
      </c>
      <c r="R4" s="11" t="s">
        <v>192</v>
      </c>
      <c r="S4" s="13">
        <v>9.8355320173200003</v>
      </c>
      <c r="T4" s="13">
        <v>-66.458595618999993</v>
      </c>
    </row>
    <row r="5" spans="1:20" x14ac:dyDescent="0.35">
      <c r="A5" s="22" t="s">
        <v>193</v>
      </c>
      <c r="B5" s="22" t="s">
        <v>194</v>
      </c>
      <c r="C5" s="10"/>
      <c r="D5" s="21" t="s">
        <v>172</v>
      </c>
      <c r="E5" s="23" t="s">
        <v>195</v>
      </c>
      <c r="F5" s="11"/>
      <c r="G5" s="11" t="s">
        <v>175</v>
      </c>
      <c r="H5" s="33" t="s">
        <v>196</v>
      </c>
      <c r="I5" s="11"/>
      <c r="J5" s="11"/>
      <c r="K5" s="11" t="s">
        <v>197</v>
      </c>
      <c r="L5" s="11" t="s">
        <v>198</v>
      </c>
      <c r="N5" s="10" t="str">
        <f>CONCATENATE(Admin3_1[[#This Row],['#adm2+code]],"-",Admin3_1[[#This Row],['#adm3+name]])</f>
        <v>HT0812-4e Section la Seringue</v>
      </c>
      <c r="O5" s="11" t="s">
        <v>175</v>
      </c>
      <c r="P5" s="11" t="s">
        <v>179</v>
      </c>
      <c r="Q5" s="12" t="s">
        <v>196</v>
      </c>
      <c r="R5" s="11" t="s">
        <v>199</v>
      </c>
      <c r="S5" s="13">
        <v>9.8979942886700005</v>
      </c>
      <c r="T5" s="13">
        <v>-66.061060903200001</v>
      </c>
    </row>
    <row r="6" spans="1:20" x14ac:dyDescent="0.35">
      <c r="A6" s="22" t="s">
        <v>200</v>
      </c>
      <c r="B6" s="22" t="s">
        <v>201</v>
      </c>
      <c r="C6" s="10"/>
      <c r="D6" s="21" t="s">
        <v>172</v>
      </c>
      <c r="E6" s="23" t="s">
        <v>202</v>
      </c>
      <c r="F6" s="11"/>
      <c r="G6" s="11" t="s">
        <v>203</v>
      </c>
      <c r="H6" s="34" t="s">
        <v>204</v>
      </c>
      <c r="I6" s="11"/>
      <c r="J6" s="11"/>
      <c r="K6" s="11" t="s">
        <v>205</v>
      </c>
      <c r="L6" s="11" t="s">
        <v>206</v>
      </c>
      <c r="N6" s="10" t="str">
        <f>CONCATENATE(Admin3_1[[#This Row],['#adm2+code]],"-",Admin3_1[[#This Row],['#adm3+name]])</f>
        <v>HT0821-1re Section Grandoit</v>
      </c>
      <c r="O6" s="11" t="s">
        <v>207</v>
      </c>
      <c r="P6" s="11" t="s">
        <v>208</v>
      </c>
      <c r="Q6" s="12" t="s">
        <v>209</v>
      </c>
      <c r="R6" s="11" t="s">
        <v>210</v>
      </c>
      <c r="S6" s="13">
        <v>9.8830144240600006</v>
      </c>
      <c r="T6" s="13">
        <v>-67.344639936600004</v>
      </c>
    </row>
    <row r="7" spans="1:20" x14ac:dyDescent="0.35">
      <c r="A7" s="22" t="s">
        <v>211</v>
      </c>
      <c r="B7" s="22" t="s">
        <v>212</v>
      </c>
      <c r="C7" s="10"/>
      <c r="D7" s="21" t="s">
        <v>172</v>
      </c>
      <c r="E7" s="23" t="s">
        <v>213</v>
      </c>
      <c r="F7" s="11"/>
      <c r="G7" s="11" t="s">
        <v>203</v>
      </c>
      <c r="H7" s="34" t="s">
        <v>214</v>
      </c>
      <c r="I7" s="11"/>
      <c r="J7" s="11"/>
      <c r="K7" s="11" t="s">
        <v>207</v>
      </c>
      <c r="L7" s="11" t="s">
        <v>208</v>
      </c>
      <c r="N7" s="10" t="str">
        <f>CONCATENATE(Admin3_1[[#This Row],['#adm2+code]],"-",Admin3_1[[#This Row],['#adm3+name]])</f>
        <v>HT0821-2e Section Boudon</v>
      </c>
      <c r="O7" s="11" t="s">
        <v>207</v>
      </c>
      <c r="P7" s="11" t="s">
        <v>208</v>
      </c>
      <c r="Q7" s="12" t="s">
        <v>215</v>
      </c>
      <c r="R7" s="11" t="s">
        <v>216</v>
      </c>
      <c r="S7" s="13">
        <v>9.7777509093100008</v>
      </c>
      <c r="T7" s="13">
        <v>-67.450591516800003</v>
      </c>
    </row>
    <row r="8" spans="1:20" x14ac:dyDescent="0.35">
      <c r="A8" s="22" t="s">
        <v>217</v>
      </c>
      <c r="B8" s="22" t="s">
        <v>218</v>
      </c>
      <c r="C8" s="10"/>
      <c r="D8" s="21" t="s">
        <v>172</v>
      </c>
      <c r="E8" s="23" t="s">
        <v>219</v>
      </c>
      <c r="F8" s="11"/>
      <c r="G8" s="11" t="s">
        <v>203</v>
      </c>
      <c r="H8" s="34" t="s">
        <v>220</v>
      </c>
      <c r="I8" s="11"/>
      <c r="J8" s="11"/>
      <c r="K8" s="11" t="s">
        <v>221</v>
      </c>
      <c r="L8" s="11" t="s">
        <v>222</v>
      </c>
      <c r="N8" s="10" t="str">
        <f>CONCATENATE(Admin3_1[[#This Row],['#adm2+code]],"-",Admin3_1[[#This Row],['#adm3+name]])</f>
        <v>HT0821-3e Section Îlet a Pierre Joseph</v>
      </c>
      <c r="O8" s="11" t="s">
        <v>207</v>
      </c>
      <c r="P8" s="11" t="s">
        <v>208</v>
      </c>
      <c r="Q8" s="12" t="s">
        <v>223</v>
      </c>
      <c r="R8" s="11" t="s">
        <v>224</v>
      </c>
      <c r="S8" s="13">
        <v>9.6998266655999998</v>
      </c>
      <c r="T8" s="13">
        <v>-67.1991702081</v>
      </c>
    </row>
    <row r="9" spans="1:20" x14ac:dyDescent="0.35">
      <c r="A9" s="22" t="s">
        <v>225</v>
      </c>
      <c r="B9" s="22" t="s">
        <v>226</v>
      </c>
      <c r="C9" s="10"/>
      <c r="D9" s="21" t="s">
        <v>172</v>
      </c>
      <c r="E9" s="23" t="s">
        <v>227</v>
      </c>
      <c r="F9" s="11"/>
      <c r="G9" s="11" t="s">
        <v>203</v>
      </c>
      <c r="H9" s="34" t="s">
        <v>228</v>
      </c>
      <c r="I9" s="11"/>
      <c r="J9" s="11"/>
      <c r="K9" s="11" t="s">
        <v>229</v>
      </c>
      <c r="L9" s="11" t="s">
        <v>230</v>
      </c>
      <c r="N9" s="10" t="str">
        <f>CONCATENATE(Admin3_1[[#This Row],['#adm2+code]],"-",Admin3_1[[#This Row],['#adm3+name]])</f>
        <v>HT0821-4e Section Mandou</v>
      </c>
      <c r="O9" s="11" t="s">
        <v>207</v>
      </c>
      <c r="P9" s="11" t="s">
        <v>208</v>
      </c>
      <c r="Q9" s="12" t="s">
        <v>231</v>
      </c>
      <c r="R9" s="11" t="s">
        <v>232</v>
      </c>
      <c r="S9" s="13">
        <v>9.7852841880699994</v>
      </c>
      <c r="T9" s="13">
        <v>-65.843107097900003</v>
      </c>
    </row>
    <row r="10" spans="1:20" x14ac:dyDescent="0.35">
      <c r="A10" s="22" t="s">
        <v>233</v>
      </c>
      <c r="B10" s="22" t="s">
        <v>234</v>
      </c>
      <c r="C10" s="10"/>
      <c r="D10" s="21" t="s">
        <v>172</v>
      </c>
      <c r="E10" s="23" t="s">
        <v>235</v>
      </c>
      <c r="F10" s="11"/>
      <c r="G10" s="11" t="s">
        <v>203</v>
      </c>
      <c r="H10" s="34" t="s">
        <v>236</v>
      </c>
      <c r="I10" s="11"/>
      <c r="J10" s="11"/>
      <c r="K10" s="11" t="s">
        <v>237</v>
      </c>
      <c r="L10" s="11" t="s">
        <v>238</v>
      </c>
      <c r="N10" s="10" t="str">
        <f>CONCATENATE(Admin3_1[[#This Row],['#adm2+code]],"-",Admin3_1[[#This Row],['#adm3+name]])</f>
        <v>HT1021-1re Section Baconnois-Grand-Fond</v>
      </c>
      <c r="O10" s="11" t="s">
        <v>239</v>
      </c>
      <c r="P10" s="11" t="s">
        <v>240</v>
      </c>
      <c r="Q10" s="12" t="s">
        <v>241</v>
      </c>
      <c r="R10" s="11" t="s">
        <v>242</v>
      </c>
      <c r="S10" s="13">
        <v>8.1914067016400001</v>
      </c>
      <c r="T10" s="13">
        <v>-71.541257686899996</v>
      </c>
    </row>
    <row r="11" spans="1:20" x14ac:dyDescent="0.35">
      <c r="A11" s="22" t="s">
        <v>243</v>
      </c>
      <c r="B11" s="22" t="s">
        <v>244</v>
      </c>
      <c r="C11" s="10"/>
      <c r="D11" s="21" t="s">
        <v>172</v>
      </c>
      <c r="E11" s="23" t="s">
        <v>245</v>
      </c>
      <c r="F11" s="11"/>
      <c r="G11" s="11" t="s">
        <v>203</v>
      </c>
      <c r="H11" s="34" t="s">
        <v>246</v>
      </c>
      <c r="I11" s="11"/>
      <c r="J11" s="11"/>
      <c r="K11" s="11" t="s">
        <v>247</v>
      </c>
      <c r="L11" s="11" t="s">
        <v>248</v>
      </c>
      <c r="N11" s="10" t="str">
        <f>CONCATENATE(Admin3_1[[#This Row],['#adm2+code]],"-",Admin3_1[[#This Row],['#adm3+name]])</f>
        <v>HT1021-2e Section Grande-Riviere-Joly</v>
      </c>
      <c r="O11" s="11" t="s">
        <v>239</v>
      </c>
      <c r="P11" s="11" t="s">
        <v>240</v>
      </c>
      <c r="Q11" s="12" t="s">
        <v>249</v>
      </c>
      <c r="R11" s="11" t="s">
        <v>250</v>
      </c>
      <c r="S11" s="13">
        <v>7.9542406990699996</v>
      </c>
      <c r="T11" s="13">
        <v>-71.472492794600001</v>
      </c>
    </row>
    <row r="12" spans="1:20" x14ac:dyDescent="0.35">
      <c r="A12" s="10"/>
      <c r="B12" s="10"/>
      <c r="C12" s="10"/>
      <c r="D12" s="21" t="s">
        <v>172</v>
      </c>
      <c r="E12" s="23" t="s">
        <v>251</v>
      </c>
      <c r="F12" s="11"/>
      <c r="G12" s="11" t="s">
        <v>252</v>
      </c>
      <c r="H12" s="35" t="s">
        <v>253</v>
      </c>
      <c r="I12" s="11"/>
      <c r="J12" s="11"/>
      <c r="K12" s="11" t="s">
        <v>254</v>
      </c>
      <c r="L12" s="11" t="s">
        <v>255</v>
      </c>
      <c r="N12" s="10" t="str">
        <f>CONCATENATE(Admin3_1[[#This Row],['#adm2+code]],"-",Admin3_1[[#This Row],['#adm3+name]])</f>
        <v>HT1021-3e Section Saut du Baril</v>
      </c>
      <c r="O12" s="11" t="s">
        <v>239</v>
      </c>
      <c r="P12" s="11" t="s">
        <v>240</v>
      </c>
      <c r="Q12" s="12" t="s">
        <v>256</v>
      </c>
      <c r="R12" s="11" t="s">
        <v>257</v>
      </c>
      <c r="S12" s="13">
        <v>8.26771959577</v>
      </c>
      <c r="T12" s="13">
        <v>-71.275264194299993</v>
      </c>
    </row>
    <row r="13" spans="1:20" x14ac:dyDescent="0.35">
      <c r="A13" s="10"/>
      <c r="B13" s="10"/>
      <c r="C13" s="10"/>
      <c r="D13" s="21" t="s">
        <v>172</v>
      </c>
      <c r="E13" s="23" t="s">
        <v>258</v>
      </c>
      <c r="F13" s="11"/>
      <c r="G13" s="11" t="s">
        <v>252</v>
      </c>
      <c r="H13" s="35" t="s">
        <v>259</v>
      </c>
      <c r="I13" s="11"/>
      <c r="J13" s="11"/>
      <c r="K13" s="11" t="s">
        <v>260</v>
      </c>
      <c r="L13" s="11" t="s">
        <v>261</v>
      </c>
      <c r="N13" s="10" t="str">
        <f>CONCATENATE(Admin3_1[[#This Row],['#adm2+code]],"-",Admin3_1[[#This Row],['#adm3+name]])</f>
        <v>HT0731-1re Section Macean</v>
      </c>
      <c r="O13" s="11" t="s">
        <v>262</v>
      </c>
      <c r="P13" s="11" t="s">
        <v>263</v>
      </c>
      <c r="Q13" s="12" t="s">
        <v>264</v>
      </c>
      <c r="R13" s="11" t="s">
        <v>265</v>
      </c>
      <c r="S13" s="13">
        <v>11.2827229957</v>
      </c>
      <c r="T13" s="13">
        <v>-69.659771783799997</v>
      </c>
    </row>
    <row r="14" spans="1:20" x14ac:dyDescent="0.35">
      <c r="A14" s="10"/>
      <c r="B14" s="10"/>
      <c r="C14" s="10"/>
      <c r="D14" s="21" t="s">
        <v>172</v>
      </c>
      <c r="E14" s="23" t="s">
        <v>266</v>
      </c>
      <c r="F14" s="11"/>
      <c r="G14" s="11" t="s">
        <v>252</v>
      </c>
      <c r="H14" s="35" t="s">
        <v>267</v>
      </c>
      <c r="I14" s="11"/>
      <c r="J14" s="11"/>
      <c r="K14" s="11" t="s">
        <v>268</v>
      </c>
      <c r="L14" s="11" t="s">
        <v>269</v>
      </c>
      <c r="N14" s="10" t="str">
        <f>CONCATENATE(Admin3_1[[#This Row],['#adm2+code]],"-",Admin3_1[[#This Row],['#adm3+name]])</f>
        <v>HT0731-2e Section Bellevue</v>
      </c>
      <c r="O14" s="11" t="s">
        <v>262</v>
      </c>
      <c r="P14" s="11" t="s">
        <v>263</v>
      </c>
      <c r="Q14" s="12" t="s">
        <v>270</v>
      </c>
      <c r="R14" s="11" t="s">
        <v>271</v>
      </c>
      <c r="S14" s="13">
        <v>11.3916656929</v>
      </c>
      <c r="T14" s="13">
        <v>-70.028518407199996</v>
      </c>
    </row>
    <row r="15" spans="1:20" x14ac:dyDescent="0.35">
      <c r="A15" s="10"/>
      <c r="B15" s="10"/>
      <c r="C15" s="10"/>
      <c r="D15" s="21" t="s">
        <v>172</v>
      </c>
      <c r="E15" s="23" t="s">
        <v>272</v>
      </c>
      <c r="F15" s="11"/>
      <c r="G15" s="11" t="s">
        <v>252</v>
      </c>
      <c r="H15" s="35" t="s">
        <v>273</v>
      </c>
      <c r="I15" s="11"/>
      <c r="J15" s="11"/>
      <c r="K15" s="11" t="s">
        <v>274</v>
      </c>
      <c r="L15" s="11" t="s">
        <v>275</v>
      </c>
      <c r="N15" s="10" t="str">
        <f>CONCATENATE(Admin3_1[[#This Row],['#adm2+code]],"-",Admin3_1[[#This Row],['#adm3+name]])</f>
        <v>HT0731-3e Section Brodequin</v>
      </c>
      <c r="O15" s="11" t="s">
        <v>262</v>
      </c>
      <c r="P15" s="11" t="s">
        <v>263</v>
      </c>
      <c r="Q15" s="12" t="s">
        <v>276</v>
      </c>
      <c r="R15" s="11" t="s">
        <v>277</v>
      </c>
      <c r="S15" s="13">
        <v>11.2989690853</v>
      </c>
      <c r="T15" s="13">
        <v>-70.187680987199997</v>
      </c>
    </row>
    <row r="16" spans="1:20" x14ac:dyDescent="0.35">
      <c r="A16" s="10"/>
      <c r="B16" s="10"/>
      <c r="C16" s="10"/>
      <c r="D16" s="21" t="s">
        <v>172</v>
      </c>
      <c r="E16" s="21" t="s">
        <v>174</v>
      </c>
      <c r="F16" s="11"/>
      <c r="G16" s="11" t="s">
        <v>252</v>
      </c>
      <c r="H16" s="35" t="s">
        <v>278</v>
      </c>
      <c r="I16" s="11"/>
      <c r="J16" s="11"/>
      <c r="K16" s="11" t="s">
        <v>279</v>
      </c>
      <c r="L16" s="11" t="s">
        <v>280</v>
      </c>
      <c r="N16" s="10" t="str">
        <f>CONCATENATE(Admin3_1[[#This Row],['#adm2+code]],"-",Admin3_1[[#This Row],['#adm3+name]])</f>
        <v>HT0731-4e Section Flamands</v>
      </c>
      <c r="O16" s="11" t="s">
        <v>262</v>
      </c>
      <c r="P16" s="11" t="s">
        <v>263</v>
      </c>
      <c r="Q16" s="12" t="s">
        <v>281</v>
      </c>
      <c r="R16" s="11" t="s">
        <v>282</v>
      </c>
      <c r="S16" s="13">
        <v>11.2318104784</v>
      </c>
      <c r="T16" s="13">
        <v>-70.004722206400004</v>
      </c>
    </row>
    <row r="17" spans="1:20" x14ac:dyDescent="0.35">
      <c r="A17" s="10"/>
      <c r="B17" s="10"/>
      <c r="C17" s="10"/>
      <c r="D17" s="21" t="s">
        <v>181</v>
      </c>
      <c r="E17" s="24" t="s">
        <v>283</v>
      </c>
      <c r="F17" s="11"/>
      <c r="G17" s="11" t="s">
        <v>252</v>
      </c>
      <c r="H17" s="35" t="s">
        <v>284</v>
      </c>
      <c r="I17" s="11"/>
      <c r="J17" s="11"/>
      <c r="K17" s="11" t="s">
        <v>285</v>
      </c>
      <c r="L17" s="11" t="s">
        <v>286</v>
      </c>
      <c r="N17" s="10" t="str">
        <f>CONCATENATE(Admin3_1[[#This Row],['#adm2+code]],"-",Admin3_1[[#This Row],['#adm3+name]])</f>
        <v>HT0731-5e Section Mare a Coiffe</v>
      </c>
      <c r="O17" s="11" t="s">
        <v>262</v>
      </c>
      <c r="P17" s="11" t="s">
        <v>263</v>
      </c>
      <c r="Q17" s="12" t="s">
        <v>287</v>
      </c>
      <c r="R17" s="11" t="s">
        <v>288</v>
      </c>
      <c r="S17" s="13">
        <v>10.9233977763</v>
      </c>
      <c r="T17" s="13">
        <v>-68.3198479072</v>
      </c>
    </row>
    <row r="18" spans="1:20" x14ac:dyDescent="0.35">
      <c r="A18" s="10"/>
      <c r="B18" s="10"/>
      <c r="C18" s="10"/>
      <c r="D18" s="21" t="s">
        <v>181</v>
      </c>
      <c r="E18" s="24" t="s">
        <v>289</v>
      </c>
      <c r="F18" s="11"/>
      <c r="G18" s="11" t="s">
        <v>290</v>
      </c>
      <c r="H18" s="34" t="s">
        <v>209</v>
      </c>
      <c r="I18" s="11"/>
      <c r="J18" s="11"/>
      <c r="K18" s="11" t="s">
        <v>239</v>
      </c>
      <c r="L18" s="11" t="s">
        <v>240</v>
      </c>
      <c r="N18" s="10" t="str">
        <f>CONCATENATE(Admin3_1[[#This Row],['#adm2+code]],"-",Admin3_1[[#This Row],['#adm3+name]])</f>
        <v>HT0731-6e Section La Colline</v>
      </c>
      <c r="O18" s="11" t="s">
        <v>262</v>
      </c>
      <c r="P18" s="11" t="s">
        <v>263</v>
      </c>
      <c r="Q18" s="12" t="s">
        <v>291</v>
      </c>
      <c r="R18" s="11" t="s">
        <v>292</v>
      </c>
      <c r="S18" s="13">
        <v>11.0307638772</v>
      </c>
      <c r="T18" s="13">
        <v>-68.341551238600005</v>
      </c>
    </row>
    <row r="19" spans="1:20" x14ac:dyDescent="0.35">
      <c r="A19" s="10"/>
      <c r="B19" s="10"/>
      <c r="C19" s="13"/>
      <c r="D19" s="21" t="s">
        <v>181</v>
      </c>
      <c r="E19" s="24" t="s">
        <v>293</v>
      </c>
      <c r="F19" s="11"/>
      <c r="G19" s="11" t="s">
        <v>290</v>
      </c>
      <c r="H19" s="34" t="s">
        <v>215</v>
      </c>
      <c r="I19" s="11"/>
      <c r="J19" s="11"/>
      <c r="K19" s="11" t="s">
        <v>294</v>
      </c>
      <c r="L19" s="11" t="s">
        <v>295</v>
      </c>
      <c r="N19" s="10" t="str">
        <f>CONCATENATE(Admin3_1[[#This Row],['#adm2+code]],"-",Admin3_1[[#This Row],['#adm3+name]])</f>
        <v>HT0731-7e Section Frangipane</v>
      </c>
      <c r="O19" s="11" t="s">
        <v>262</v>
      </c>
      <c r="P19" s="11" t="s">
        <v>263</v>
      </c>
      <c r="Q19" s="12" t="s">
        <v>296</v>
      </c>
      <c r="R19" s="11" t="s">
        <v>297</v>
      </c>
      <c r="S19" s="13">
        <v>10.8318917009</v>
      </c>
      <c r="T19" s="13">
        <v>-68.655256805999997</v>
      </c>
    </row>
    <row r="20" spans="1:20" x14ac:dyDescent="0.35">
      <c r="A20" s="10"/>
      <c r="B20" s="10"/>
      <c r="C20" s="13"/>
      <c r="D20" s="21" t="s">
        <v>181</v>
      </c>
      <c r="E20" s="24" t="s">
        <v>298</v>
      </c>
      <c r="F20" s="11"/>
      <c r="G20" s="11" t="s">
        <v>290</v>
      </c>
      <c r="H20" s="34" t="s">
        <v>299</v>
      </c>
      <c r="I20" s="11"/>
      <c r="J20" s="11"/>
      <c r="K20" s="11" t="s">
        <v>300</v>
      </c>
      <c r="L20" s="11" t="s">
        <v>301</v>
      </c>
      <c r="N20" s="10" t="str">
        <f>CONCATENATE(Admin3_1[[#This Row],['#adm2+code]],"-",Admin3_1[[#This Row],['#adm3+name]])</f>
        <v>HT0731-8e Section Colline a Mongons</v>
      </c>
      <c r="O20" s="11" t="s">
        <v>262</v>
      </c>
      <c r="P20" s="11" t="s">
        <v>263</v>
      </c>
      <c r="Q20" s="12" t="s">
        <v>302</v>
      </c>
      <c r="R20" s="11" t="s">
        <v>303</v>
      </c>
      <c r="S20" s="13">
        <v>10.6768222823</v>
      </c>
      <c r="T20" s="13">
        <v>-68.563655609099996</v>
      </c>
    </row>
    <row r="21" spans="1:20" x14ac:dyDescent="0.35">
      <c r="A21" s="10"/>
      <c r="B21" s="10"/>
      <c r="C21" s="13"/>
      <c r="D21" s="21" t="s">
        <v>181</v>
      </c>
      <c r="E21" s="24" t="s">
        <v>304</v>
      </c>
      <c r="F21" s="11"/>
      <c r="G21" s="11" t="s">
        <v>290</v>
      </c>
      <c r="H21" s="34" t="s">
        <v>231</v>
      </c>
      <c r="I21" s="11"/>
      <c r="J21" s="11"/>
      <c r="K21" s="11" t="s">
        <v>305</v>
      </c>
      <c r="L21" s="11" t="s">
        <v>306</v>
      </c>
      <c r="N21" s="10" t="str">
        <f>CONCATENATE(Admin3_1[[#This Row],['#adm2+code]],"-",Admin3_1[[#This Row],['#adm3+name]])</f>
        <v>HT0731-9e Section Fond des Blancs</v>
      </c>
      <c r="O21" s="11" t="s">
        <v>262</v>
      </c>
      <c r="P21" s="11" t="s">
        <v>263</v>
      </c>
      <c r="Q21" s="12" t="s">
        <v>307</v>
      </c>
      <c r="R21" s="11" t="s">
        <v>308</v>
      </c>
      <c r="S21" s="13">
        <v>11.041007626000001</v>
      </c>
      <c r="T21" s="13">
        <v>-69.444204919200004</v>
      </c>
    </row>
    <row r="22" spans="1:20" x14ac:dyDescent="0.35">
      <c r="A22" s="10"/>
      <c r="B22" s="10"/>
      <c r="C22" s="13"/>
      <c r="D22" s="21" t="s">
        <v>181</v>
      </c>
      <c r="E22" s="24" t="s">
        <v>309</v>
      </c>
      <c r="F22" s="11"/>
      <c r="G22" s="11" t="s">
        <v>310</v>
      </c>
      <c r="H22" s="36" t="s">
        <v>311</v>
      </c>
      <c r="I22" s="11"/>
      <c r="J22" s="11"/>
      <c r="K22" s="11" t="s">
        <v>312</v>
      </c>
      <c r="L22" s="11" t="s">
        <v>313</v>
      </c>
      <c r="N22" s="10" t="str">
        <f>CONCATENATE(Admin3_1[[#This Row],['#adm2+code]],"-",Admin3_1[[#This Row],['#adm3+name]])</f>
        <v>HT0731-10e Section Guirand</v>
      </c>
      <c r="O22" s="11" t="s">
        <v>262</v>
      </c>
      <c r="P22" s="11" t="s">
        <v>263</v>
      </c>
      <c r="Q22" s="12" t="s">
        <v>314</v>
      </c>
      <c r="R22" s="11" t="s">
        <v>315</v>
      </c>
      <c r="S22" s="13">
        <v>11.1324347994</v>
      </c>
      <c r="T22" s="13">
        <v>-69.400339383000002</v>
      </c>
    </row>
    <row r="23" spans="1:20" x14ac:dyDescent="0.35">
      <c r="A23" s="10"/>
      <c r="B23" s="10"/>
      <c r="C23" s="13"/>
      <c r="D23" s="21" t="s">
        <v>181</v>
      </c>
      <c r="E23" s="24" t="s">
        <v>316</v>
      </c>
      <c r="F23" s="11"/>
      <c r="G23" s="11" t="s">
        <v>310</v>
      </c>
      <c r="H23" s="36" t="s">
        <v>317</v>
      </c>
      <c r="I23" s="11"/>
      <c r="J23" s="11"/>
      <c r="K23" s="11" t="s">
        <v>318</v>
      </c>
      <c r="L23" s="11" t="s">
        <v>319</v>
      </c>
      <c r="N23" s="10" t="str">
        <f>CONCATENATE(Admin3_1[[#This Row],['#adm2+code]],"-",Admin3_1[[#This Row],['#adm3+name]])</f>
        <v>HT1024-1re Section Baconnois-Barreau</v>
      </c>
      <c r="O23" s="11" t="s">
        <v>305</v>
      </c>
      <c r="P23" s="11" t="s">
        <v>306</v>
      </c>
      <c r="Q23" s="12" t="s">
        <v>320</v>
      </c>
      <c r="R23" s="11" t="s">
        <v>321</v>
      </c>
      <c r="S23" s="13">
        <v>8.3742555529999994</v>
      </c>
      <c r="T23" s="13">
        <v>-71.307034930599997</v>
      </c>
    </row>
    <row r="24" spans="1:20" x14ac:dyDescent="0.35">
      <c r="A24" s="10"/>
      <c r="B24" s="10"/>
      <c r="C24" s="13"/>
      <c r="D24" s="21" t="s">
        <v>181</v>
      </c>
      <c r="E24" s="24" t="s">
        <v>322</v>
      </c>
      <c r="F24" s="11"/>
      <c r="G24" s="11" t="s">
        <v>323</v>
      </c>
      <c r="H24" s="11" t="s">
        <v>324</v>
      </c>
      <c r="I24" s="11"/>
      <c r="J24" s="11"/>
      <c r="K24" s="11" t="s">
        <v>325</v>
      </c>
      <c r="L24" s="11" t="s">
        <v>326</v>
      </c>
      <c r="N24" s="10" t="str">
        <f>CONCATENATE(Admin3_1[[#This Row],['#adm2+code]],"-",Admin3_1[[#This Row],['#adm3+name]])</f>
        <v>HT1024-2e Section Baquet</v>
      </c>
      <c r="O24" s="11" t="s">
        <v>305</v>
      </c>
      <c r="P24" s="11" t="s">
        <v>306</v>
      </c>
      <c r="Q24" s="12" t="s">
        <v>327</v>
      </c>
      <c r="R24" s="11" t="s">
        <v>328</v>
      </c>
      <c r="S24" s="13">
        <v>8.8429682661500006</v>
      </c>
      <c r="T24" s="13">
        <v>-71.1479264548</v>
      </c>
    </row>
    <row r="25" spans="1:20" x14ac:dyDescent="0.35">
      <c r="A25" s="10"/>
      <c r="B25" s="10"/>
      <c r="C25" s="13"/>
      <c r="D25" s="21" t="s">
        <v>181</v>
      </c>
      <c r="E25" s="24" t="s">
        <v>329</v>
      </c>
      <c r="F25" s="11"/>
      <c r="G25" s="11" t="s">
        <v>323</v>
      </c>
      <c r="H25" s="11" t="s">
        <v>330</v>
      </c>
      <c r="I25" s="11"/>
      <c r="J25" s="11"/>
      <c r="K25" s="11" t="s">
        <v>331</v>
      </c>
      <c r="L25" s="11" t="s">
        <v>332</v>
      </c>
      <c r="N25" s="10" t="str">
        <f>CONCATENATE(Admin3_1[[#This Row],['#adm2+code]],"-",Admin3_1[[#This Row],['#adm3+name]])</f>
        <v>HT1024-3e Section Arnaud (Morcou)</v>
      </c>
      <c r="O25" s="11" t="s">
        <v>305</v>
      </c>
      <c r="P25" s="11" t="s">
        <v>306</v>
      </c>
      <c r="Q25" s="12" t="s">
        <v>333</v>
      </c>
      <c r="R25" s="11" t="s">
        <v>334</v>
      </c>
      <c r="S25" s="13">
        <v>8.8217587334900003</v>
      </c>
      <c r="T25" s="13">
        <v>-71.272927639000002</v>
      </c>
    </row>
    <row r="26" spans="1:20" x14ac:dyDescent="0.35">
      <c r="A26" s="13"/>
      <c r="B26" s="13"/>
      <c r="C26" s="13"/>
      <c r="D26" s="21" t="s">
        <v>181</v>
      </c>
      <c r="E26" s="24" t="s">
        <v>335</v>
      </c>
      <c r="F26" s="11"/>
      <c r="G26" s="11" t="s">
        <v>323</v>
      </c>
      <c r="H26" s="11" t="s">
        <v>336</v>
      </c>
      <c r="I26" s="11"/>
      <c r="J26" s="11"/>
      <c r="K26" s="11" t="s">
        <v>337</v>
      </c>
      <c r="L26" s="11" t="s">
        <v>338</v>
      </c>
      <c r="N26" s="10" t="str">
        <f>CONCATENATE(Admin3_1[[#This Row],['#adm2+code]],"-",Admin3_1[[#This Row],['#adm3+name]])</f>
        <v>HT0723-1re Section Lazarre</v>
      </c>
      <c r="O26" s="11" t="s">
        <v>339</v>
      </c>
      <c r="P26" s="11" t="s">
        <v>340</v>
      </c>
      <c r="Q26" s="12" t="s">
        <v>341</v>
      </c>
      <c r="R26" s="11" t="s">
        <v>342</v>
      </c>
      <c r="S26" s="13">
        <v>11.328761972600001</v>
      </c>
      <c r="T26" s="13">
        <v>-69.771663256099998</v>
      </c>
    </row>
    <row r="27" spans="1:20" x14ac:dyDescent="0.35">
      <c r="A27" s="13"/>
      <c r="B27" s="13"/>
      <c r="C27" s="13"/>
      <c r="D27" s="21" t="s">
        <v>181</v>
      </c>
      <c r="E27" s="24" t="s">
        <v>343</v>
      </c>
      <c r="F27" s="11"/>
      <c r="G27" s="11" t="s">
        <v>344</v>
      </c>
      <c r="H27" s="11" t="s">
        <v>345</v>
      </c>
      <c r="I27" s="11"/>
      <c r="J27" s="11"/>
      <c r="K27" s="11" t="s">
        <v>346</v>
      </c>
      <c r="L27" s="11" t="s">
        <v>347</v>
      </c>
      <c r="N27" s="10" t="str">
        <f>CONCATENATE(Admin3_1[[#This Row],['#adm2+code]],"-",Admin3_1[[#This Row],['#adm3+name]])</f>
        <v>HT0723-2e Section Anse a Drick</v>
      </c>
      <c r="O27" s="11" t="s">
        <v>339</v>
      </c>
      <c r="P27" s="11" t="s">
        <v>340</v>
      </c>
      <c r="Q27" s="12" t="s">
        <v>348</v>
      </c>
      <c r="R27" s="11" t="s">
        <v>349</v>
      </c>
      <c r="S27" s="13">
        <v>11.469308073000001</v>
      </c>
      <c r="T27" s="13">
        <v>-69.671135154799998</v>
      </c>
    </row>
    <row r="28" spans="1:20" x14ac:dyDescent="0.35">
      <c r="A28" s="13"/>
      <c r="B28" s="13"/>
      <c r="C28" s="13"/>
      <c r="D28" s="21" t="s">
        <v>181</v>
      </c>
      <c r="E28" s="24" t="s">
        <v>350</v>
      </c>
      <c r="F28" s="11"/>
      <c r="G28" s="11" t="s">
        <v>344</v>
      </c>
      <c r="H28" s="11" t="s">
        <v>351</v>
      </c>
      <c r="I28" s="11"/>
      <c r="J28" s="11"/>
      <c r="K28" s="11" t="s">
        <v>352</v>
      </c>
      <c r="L28" s="11" t="s">
        <v>353</v>
      </c>
      <c r="N28" s="10" t="str">
        <f>CONCATENATE(Admin3_1[[#This Row],['#adm2+code]],"-",Admin3_1[[#This Row],['#adm3+name]])</f>
        <v>HT0723-3e Section d'Arniquet</v>
      </c>
      <c r="O28" s="11" t="s">
        <v>339</v>
      </c>
      <c r="P28" s="11" t="s">
        <v>340</v>
      </c>
      <c r="Q28" s="12" t="s">
        <v>354</v>
      </c>
      <c r="R28" s="11" t="s">
        <v>355</v>
      </c>
      <c r="S28" s="13">
        <v>11.4019796396</v>
      </c>
      <c r="T28" s="13">
        <v>-69.785580822100002</v>
      </c>
    </row>
    <row r="29" spans="1:20" x14ac:dyDescent="0.35">
      <c r="A29" s="13"/>
      <c r="B29" s="13"/>
      <c r="C29" s="13"/>
      <c r="D29" s="21" t="s">
        <v>186</v>
      </c>
      <c r="E29" s="25" t="s">
        <v>175</v>
      </c>
      <c r="F29" s="11"/>
      <c r="G29" s="11" t="s">
        <v>356</v>
      </c>
      <c r="H29" s="52" t="s">
        <v>241</v>
      </c>
      <c r="I29" s="11"/>
      <c r="J29" s="11"/>
      <c r="K29" s="11" t="s">
        <v>357</v>
      </c>
      <c r="L29" s="11" t="s">
        <v>358</v>
      </c>
      <c r="N29" s="10" t="str">
        <f>CONCATENATE(Admin3_1[[#This Row],['#adm2+code]],"-",Admin3_1[[#This Row],['#adm3+name]])</f>
        <v>HT1031-1re Section Gerin ou Mouton</v>
      </c>
      <c r="O29" s="11" t="s">
        <v>318</v>
      </c>
      <c r="P29" s="11" t="s">
        <v>319</v>
      </c>
      <c r="Q29" s="12" t="s">
        <v>359</v>
      </c>
      <c r="R29" s="11" t="s">
        <v>360</v>
      </c>
      <c r="S29" s="13">
        <v>8.0696220236399991</v>
      </c>
      <c r="T29" s="13">
        <v>-71.642622886599995</v>
      </c>
    </row>
    <row r="30" spans="1:20" x14ac:dyDescent="0.35">
      <c r="A30" s="13"/>
      <c r="B30" s="13"/>
      <c r="C30" s="13"/>
      <c r="D30" s="21" t="s">
        <v>186</v>
      </c>
      <c r="E30" s="25" t="s">
        <v>290</v>
      </c>
      <c r="F30" s="11"/>
      <c r="G30" s="11" t="s">
        <v>356</v>
      </c>
      <c r="H30" s="52" t="s">
        <v>361</v>
      </c>
      <c r="I30" s="11"/>
      <c r="J30" s="11"/>
      <c r="K30" s="11" t="s">
        <v>362</v>
      </c>
      <c r="L30" s="11" t="s">
        <v>363</v>
      </c>
      <c r="N30" s="10" t="str">
        <f>CONCATENATE(Admin3_1[[#This Row],['#adm2+code]],"-",Admin3_1[[#This Row],['#adm3+name]])</f>
        <v>HT1031-2e Section Tete d'Eau</v>
      </c>
      <c r="O30" s="11" t="s">
        <v>318</v>
      </c>
      <c r="P30" s="11" t="s">
        <v>319</v>
      </c>
      <c r="Q30" s="12" t="s">
        <v>364</v>
      </c>
      <c r="R30" s="11" t="s">
        <v>365</v>
      </c>
      <c r="S30" s="13">
        <v>8.2137063226000002</v>
      </c>
      <c r="T30" s="13">
        <v>-71.656956643900003</v>
      </c>
    </row>
    <row r="31" spans="1:20" x14ac:dyDescent="0.35">
      <c r="A31" s="13"/>
      <c r="B31" s="13"/>
      <c r="C31" s="13"/>
      <c r="D31" s="21" t="s">
        <v>186</v>
      </c>
      <c r="E31" s="25" t="s">
        <v>254</v>
      </c>
      <c r="F31" s="11"/>
      <c r="G31" s="11" t="s">
        <v>356</v>
      </c>
      <c r="H31" s="52" t="s">
        <v>256</v>
      </c>
      <c r="I31" s="11"/>
      <c r="J31" s="11"/>
      <c r="K31" s="11" t="s">
        <v>366</v>
      </c>
      <c r="L31" s="11" t="s">
        <v>367</v>
      </c>
      <c r="N31" s="10" t="str">
        <f>CONCATENATE(Admin3_1[[#This Row],['#adm2+code]],"-",Admin3_1[[#This Row],['#adm3+name]])</f>
        <v>HT1031-3e Section Fond Tortue</v>
      </c>
      <c r="O31" s="11" t="s">
        <v>318</v>
      </c>
      <c r="P31" s="11" t="s">
        <v>319</v>
      </c>
      <c r="Q31" s="12" t="s">
        <v>368</v>
      </c>
      <c r="R31" s="11" t="s">
        <v>369</v>
      </c>
      <c r="S31" s="13">
        <v>9.1223759567399991</v>
      </c>
      <c r="T31" s="13">
        <v>-70.878311030500001</v>
      </c>
    </row>
    <row r="32" spans="1:20" x14ac:dyDescent="0.35">
      <c r="A32" s="13"/>
      <c r="B32" s="13"/>
      <c r="C32" s="13"/>
      <c r="D32" s="21" t="s">
        <v>186</v>
      </c>
      <c r="E32" s="25" t="s">
        <v>190</v>
      </c>
      <c r="F32" s="11"/>
      <c r="G32" s="11" t="s">
        <v>262</v>
      </c>
      <c r="H32" s="11" t="s">
        <v>314</v>
      </c>
      <c r="I32" s="11"/>
      <c r="J32" s="11"/>
      <c r="K32" s="11" t="s">
        <v>370</v>
      </c>
      <c r="L32" s="11" t="s">
        <v>371</v>
      </c>
      <c r="N32" s="10" t="str">
        <f>CONCATENATE(Admin3_1[[#This Row],['#adm2+code]],"-",Admin3_1[[#This Row],['#adm3+name]])</f>
        <v>HT1031-4e Section la Plaine</v>
      </c>
      <c r="O32" s="11" t="s">
        <v>318</v>
      </c>
      <c r="P32" s="11" t="s">
        <v>319</v>
      </c>
      <c r="Q32" s="12" t="s">
        <v>372</v>
      </c>
      <c r="R32" s="11" t="s">
        <v>373</v>
      </c>
      <c r="S32" s="13">
        <v>8.9575806417900008</v>
      </c>
      <c r="T32" s="13">
        <v>-70.971187996300003</v>
      </c>
    </row>
    <row r="33" spans="1:20" x14ac:dyDescent="0.35">
      <c r="A33" s="13"/>
      <c r="B33" s="13"/>
      <c r="C33" s="13"/>
      <c r="D33" s="21" t="s">
        <v>186</v>
      </c>
      <c r="E33" s="25" t="s">
        <v>205</v>
      </c>
      <c r="F33" s="11"/>
      <c r="G33" s="11" t="s">
        <v>262</v>
      </c>
      <c r="H33" s="11" t="s">
        <v>374</v>
      </c>
      <c r="I33" s="11"/>
      <c r="J33" s="11"/>
      <c r="K33" s="11" t="s">
        <v>375</v>
      </c>
      <c r="L33" s="11" t="s">
        <v>376</v>
      </c>
      <c r="N33" s="10" t="str">
        <f>CONCATENATE(Admin3_1[[#This Row],['#adm2+code]],"-",Admin3_1[[#This Row],['#adm3+name]])</f>
        <v>HT1031-5e Section Riviere Salee</v>
      </c>
      <c r="O33" s="11" t="s">
        <v>318</v>
      </c>
      <c r="P33" s="11" t="s">
        <v>319</v>
      </c>
      <c r="Q33" s="12" t="s">
        <v>377</v>
      </c>
      <c r="R33" s="11" t="s">
        <v>378</v>
      </c>
      <c r="S33" s="13">
        <v>9.1001025776100004</v>
      </c>
      <c r="T33" s="13">
        <v>-70.925572654500002</v>
      </c>
    </row>
    <row r="34" spans="1:20" x14ac:dyDescent="0.35">
      <c r="A34" s="13"/>
      <c r="B34" s="13"/>
      <c r="C34" s="13"/>
      <c r="D34" s="21" t="s">
        <v>186</v>
      </c>
      <c r="E34" s="25" t="s">
        <v>237</v>
      </c>
      <c r="F34" s="11"/>
      <c r="G34" s="11" t="s">
        <v>262</v>
      </c>
      <c r="H34" s="11" t="s">
        <v>270</v>
      </c>
      <c r="I34" s="11"/>
      <c r="J34" s="11"/>
      <c r="K34" s="11" t="s">
        <v>379</v>
      </c>
      <c r="L34" s="11" t="s">
        <v>380</v>
      </c>
      <c r="N34" s="10" t="str">
        <f>CONCATENATE(Admin3_1[[#This Row],['#adm2+code]],"-",Admin3_1[[#This Row],['#adm3+name]])</f>
        <v>HT0833-1re Section Beaumont</v>
      </c>
      <c r="O34" s="11" t="s">
        <v>254</v>
      </c>
      <c r="P34" s="11" t="s">
        <v>255</v>
      </c>
      <c r="Q34" s="12" t="s">
        <v>381</v>
      </c>
      <c r="R34" s="11" t="s">
        <v>382</v>
      </c>
      <c r="S34" s="13">
        <v>10.126353741599999</v>
      </c>
      <c r="T34" s="13">
        <v>-69.392856601199995</v>
      </c>
    </row>
    <row r="35" spans="1:20" x14ac:dyDescent="0.35">
      <c r="A35" s="13"/>
      <c r="B35" s="13"/>
      <c r="C35" s="13"/>
      <c r="D35" s="21" t="s">
        <v>186</v>
      </c>
      <c r="E35" s="25" t="s">
        <v>383</v>
      </c>
      <c r="F35" s="11"/>
      <c r="G35" s="11" t="s">
        <v>262</v>
      </c>
      <c r="H35" s="11" t="s">
        <v>276</v>
      </c>
      <c r="I35" s="11"/>
      <c r="J35" s="11"/>
      <c r="K35" s="11" t="s">
        <v>384</v>
      </c>
      <c r="L35" s="11" t="s">
        <v>385</v>
      </c>
      <c r="N35" s="10" t="str">
        <f>CONCATENATE(Admin3_1[[#This Row],['#adm2+code]],"-",Admin3_1[[#This Row],['#adm3+name]])</f>
        <v>HT0833-2e Section Chardonnette</v>
      </c>
      <c r="O35" s="11" t="s">
        <v>254</v>
      </c>
      <c r="P35" s="11" t="s">
        <v>255</v>
      </c>
      <c r="Q35" s="12" t="s">
        <v>386</v>
      </c>
      <c r="R35" s="12" t="s">
        <v>387</v>
      </c>
      <c r="S35" s="13">
        <v>10.3306169508</v>
      </c>
      <c r="T35" s="13">
        <v>-69.4790866142</v>
      </c>
    </row>
    <row r="36" spans="1:20" x14ac:dyDescent="0.35">
      <c r="A36" s="13"/>
      <c r="B36" s="13"/>
      <c r="C36" s="13"/>
      <c r="D36" s="21" t="s">
        <v>186</v>
      </c>
      <c r="E36" s="25" t="s">
        <v>177</v>
      </c>
      <c r="F36" s="11"/>
      <c r="G36" s="11" t="s">
        <v>262</v>
      </c>
      <c r="H36" s="11" t="s">
        <v>281</v>
      </c>
      <c r="I36" s="11"/>
      <c r="J36" s="11"/>
      <c r="K36" s="11" t="s">
        <v>388</v>
      </c>
      <c r="L36" s="11" t="s">
        <v>389</v>
      </c>
      <c r="N36" s="10" t="str">
        <f>CONCATENATE(Admin3_1[[#This Row],['#adm2+code]],"-",Admin3_1[[#This Row],['#adm3+name]])</f>
        <v>HT0833-3e Section Mouline</v>
      </c>
      <c r="O36" s="11" t="s">
        <v>254</v>
      </c>
      <c r="P36" s="11" t="s">
        <v>255</v>
      </c>
      <c r="Q36" s="12" t="s">
        <v>390</v>
      </c>
      <c r="R36" s="11" t="s">
        <v>391</v>
      </c>
      <c r="S36" s="13">
        <v>9.8381997534199996</v>
      </c>
      <c r="T36" s="13">
        <v>-69.4308178924</v>
      </c>
    </row>
    <row r="37" spans="1:20" x14ac:dyDescent="0.35">
      <c r="A37" s="13"/>
      <c r="B37" s="13"/>
      <c r="C37" s="13"/>
      <c r="D37" s="21" t="s">
        <v>186</v>
      </c>
      <c r="E37" s="25" t="s">
        <v>392</v>
      </c>
      <c r="F37" s="11"/>
      <c r="G37" s="11" t="s">
        <v>262</v>
      </c>
      <c r="H37" s="11" t="s">
        <v>393</v>
      </c>
      <c r="I37" s="11"/>
      <c r="J37" s="11"/>
      <c r="K37" s="11" t="s">
        <v>394</v>
      </c>
      <c r="L37" s="11" t="s">
        <v>395</v>
      </c>
      <c r="N37" s="10" t="str">
        <f>CONCATENATE(Admin3_1[[#This Row],['#adm2+code]],"-",Admin3_1[[#This Row],['#adm3+name]])</f>
        <v>HT0813-1re Section Desormeau ou Bonbon</v>
      </c>
      <c r="O37" s="11" t="s">
        <v>190</v>
      </c>
      <c r="P37" s="11" t="s">
        <v>191</v>
      </c>
      <c r="Q37" s="12" t="s">
        <v>396</v>
      </c>
      <c r="R37" s="11" t="s">
        <v>397</v>
      </c>
      <c r="S37" s="13">
        <v>9.4404918774900004</v>
      </c>
      <c r="T37" s="13">
        <v>-67.362266931799994</v>
      </c>
    </row>
    <row r="38" spans="1:20" x14ac:dyDescent="0.35">
      <c r="A38" s="13"/>
      <c r="B38" s="13"/>
      <c r="C38" s="13"/>
      <c r="D38" s="21" t="s">
        <v>186</v>
      </c>
      <c r="E38" s="25" t="s">
        <v>197</v>
      </c>
      <c r="F38" s="11"/>
      <c r="G38" s="11" t="s">
        <v>262</v>
      </c>
      <c r="H38" s="11" t="s">
        <v>291</v>
      </c>
      <c r="I38" s="11"/>
      <c r="J38" s="11"/>
      <c r="K38" s="11" t="s">
        <v>398</v>
      </c>
      <c r="L38" s="11" t="s">
        <v>399</v>
      </c>
      <c r="N38" s="10" t="str">
        <f>CONCATENATE(Admin3_1[[#This Row],['#adm2+code]],"-",Admin3_1[[#This Row],['#adm3+name]])</f>
        <v>HT0714-1re Section Levy Mersan</v>
      </c>
      <c r="O38" s="11" t="s">
        <v>398</v>
      </c>
      <c r="P38" s="11" t="s">
        <v>399</v>
      </c>
      <c r="Q38" s="12" t="s">
        <v>400</v>
      </c>
      <c r="R38" s="11" t="s">
        <v>401</v>
      </c>
      <c r="S38" s="13">
        <v>10.8753706445</v>
      </c>
      <c r="T38" s="13">
        <v>-69.745049840199997</v>
      </c>
    </row>
    <row r="39" spans="1:20" x14ac:dyDescent="0.35">
      <c r="A39" s="13"/>
      <c r="B39" s="13"/>
      <c r="C39" s="13"/>
      <c r="D39" s="21" t="s">
        <v>186</v>
      </c>
      <c r="E39" s="25" t="s">
        <v>260</v>
      </c>
      <c r="F39" s="11"/>
      <c r="G39" s="11" t="s">
        <v>262</v>
      </c>
      <c r="H39" s="11" t="s">
        <v>296</v>
      </c>
      <c r="I39" s="11"/>
      <c r="J39" s="11"/>
      <c r="K39" s="11" t="s">
        <v>402</v>
      </c>
      <c r="L39" s="11" t="s">
        <v>403</v>
      </c>
      <c r="N39" s="10" t="str">
        <f>CONCATENATE(Admin3_1[[#This Row],['#adm2+code]],"-",Admin3_1[[#This Row],['#adm3+name]])</f>
        <v>HT0714-2e Section Champlois</v>
      </c>
      <c r="O39" s="11" t="s">
        <v>398</v>
      </c>
      <c r="P39" s="11" t="s">
        <v>399</v>
      </c>
      <c r="Q39" s="12" t="s">
        <v>404</v>
      </c>
      <c r="R39" s="11" t="s">
        <v>405</v>
      </c>
      <c r="S39" s="13">
        <v>10.7877713515</v>
      </c>
      <c r="T39" s="13">
        <v>-69.658967539900004</v>
      </c>
    </row>
    <row r="40" spans="1:20" x14ac:dyDescent="0.35">
      <c r="A40" s="13"/>
      <c r="B40" s="13"/>
      <c r="C40" s="13"/>
      <c r="D40" s="21" t="s">
        <v>186</v>
      </c>
      <c r="E40" s="25" t="s">
        <v>247</v>
      </c>
      <c r="F40" s="11"/>
      <c r="G40" s="11" t="s">
        <v>262</v>
      </c>
      <c r="H40" s="11" t="s">
        <v>406</v>
      </c>
      <c r="I40" s="11"/>
      <c r="J40" s="11"/>
      <c r="K40" s="11" t="s">
        <v>407</v>
      </c>
      <c r="L40" s="11" t="s">
        <v>408</v>
      </c>
      <c r="N40" s="10" t="str">
        <f>CONCATENATE(Admin3_1[[#This Row],['#adm2+code]],"-",Admin3_1[[#This Row],['#adm3+name]])</f>
        <v>HT0714-3e Section Tibi Davezac</v>
      </c>
      <c r="O40" s="11" t="s">
        <v>398</v>
      </c>
      <c r="P40" s="11" t="s">
        <v>399</v>
      </c>
      <c r="Q40" s="12" t="s">
        <v>409</v>
      </c>
      <c r="R40" s="11" t="s">
        <v>410</v>
      </c>
      <c r="S40" s="13">
        <v>10.756189665000001</v>
      </c>
      <c r="T40" s="13">
        <v>-69.765702075799993</v>
      </c>
    </row>
    <row r="41" spans="1:20" x14ac:dyDescent="0.35">
      <c r="A41" s="13"/>
      <c r="B41" s="13"/>
      <c r="C41" s="13"/>
      <c r="D41" s="21" t="s">
        <v>193</v>
      </c>
      <c r="E41" s="26" t="s">
        <v>356</v>
      </c>
      <c r="F41" s="11"/>
      <c r="G41" s="11" t="s">
        <v>262</v>
      </c>
      <c r="H41" s="11" t="s">
        <v>307</v>
      </c>
      <c r="I41" s="11"/>
      <c r="J41" s="11"/>
      <c r="K41" s="11" t="s">
        <v>411</v>
      </c>
      <c r="L41" s="11" t="s">
        <v>412</v>
      </c>
      <c r="N41" s="10" t="str">
        <f>CONCATENATE(Admin3_1[[#This Row],['#adm2+code]],"-",Admin3_1[[#This Row],['#adm3+name]])</f>
        <v>HT0733-1re Section Boileau</v>
      </c>
      <c r="O41" s="11" t="s">
        <v>413</v>
      </c>
      <c r="P41" s="11" t="s">
        <v>414</v>
      </c>
      <c r="Q41" s="12" t="s">
        <v>415</v>
      </c>
      <c r="R41" s="11" t="s">
        <v>416</v>
      </c>
      <c r="S41" s="13">
        <v>11.4889420858</v>
      </c>
      <c r="T41" s="13">
        <v>-69.233147003799999</v>
      </c>
    </row>
    <row r="42" spans="1:20" x14ac:dyDescent="0.35">
      <c r="A42" s="13"/>
      <c r="B42" s="13"/>
      <c r="C42" s="13"/>
      <c r="D42" s="21" t="s">
        <v>193</v>
      </c>
      <c r="E42" s="26" t="s">
        <v>305</v>
      </c>
      <c r="F42" s="11"/>
      <c r="G42" s="11" t="s">
        <v>417</v>
      </c>
      <c r="H42" s="36" t="s">
        <v>418</v>
      </c>
      <c r="I42" s="11"/>
      <c r="J42" s="11"/>
      <c r="K42" s="11" t="s">
        <v>419</v>
      </c>
      <c r="L42" s="11" t="s">
        <v>420</v>
      </c>
      <c r="N42" s="10" t="str">
        <f>CONCATENATE(Admin3_1[[#This Row],['#adm2+code]],"-",Admin3_1[[#This Row],['#adm3+name]])</f>
        <v>HT0733-2e Section Martineau</v>
      </c>
      <c r="O42" s="11" t="s">
        <v>413</v>
      </c>
      <c r="P42" s="11" t="s">
        <v>414</v>
      </c>
      <c r="Q42" s="12" t="s">
        <v>421</v>
      </c>
      <c r="R42" s="11" t="s">
        <v>422</v>
      </c>
      <c r="S42" s="13">
        <v>10.8332293955</v>
      </c>
      <c r="T42" s="13">
        <v>-69.271585132300004</v>
      </c>
    </row>
    <row r="43" spans="1:20" x14ac:dyDescent="0.35">
      <c r="A43" s="13"/>
      <c r="B43" s="13"/>
      <c r="C43" s="13"/>
      <c r="D43" s="21" t="s">
        <v>193</v>
      </c>
      <c r="E43" s="26" t="s">
        <v>318</v>
      </c>
      <c r="F43" s="11"/>
      <c r="G43" s="11" t="s">
        <v>417</v>
      </c>
      <c r="H43" s="36" t="s">
        <v>423</v>
      </c>
      <c r="I43" s="11"/>
      <c r="J43" s="11"/>
      <c r="K43" s="11" t="s">
        <v>339</v>
      </c>
      <c r="L43" s="11" t="s">
        <v>340</v>
      </c>
      <c r="N43" s="10" t="str">
        <f>CONCATENATE(Admin3_1[[#This Row],['#adm2+code]],"-",Admin3_1[[#This Row],['#adm3+name]])</f>
        <v>HT0733-3e Section Gros Marin</v>
      </c>
      <c r="O43" s="11" t="s">
        <v>413</v>
      </c>
      <c r="P43" s="11" t="s">
        <v>414</v>
      </c>
      <c r="Q43" s="12" t="s">
        <v>424</v>
      </c>
      <c r="R43" s="11" t="s">
        <v>425</v>
      </c>
      <c r="S43" s="13">
        <v>10.9092947992</v>
      </c>
      <c r="T43" s="13">
        <v>-69.199823628800004</v>
      </c>
    </row>
    <row r="44" spans="1:20" x14ac:dyDescent="0.35">
      <c r="A44" s="13"/>
      <c r="B44" s="13"/>
      <c r="C44" s="13"/>
      <c r="D44" s="21" t="s">
        <v>193</v>
      </c>
      <c r="E44" s="26" t="s">
        <v>426</v>
      </c>
      <c r="F44" s="11"/>
      <c r="G44" s="11" t="s">
        <v>417</v>
      </c>
      <c r="H44" s="36" t="s">
        <v>427</v>
      </c>
      <c r="I44" s="11"/>
      <c r="J44" s="11"/>
      <c r="K44" s="11" t="s">
        <v>262</v>
      </c>
      <c r="L44" s="11" t="s">
        <v>263</v>
      </c>
      <c r="N44" s="10" t="str">
        <f>CONCATENATE(Admin3_1[[#This Row],['#adm2+code]],"-",Admin3_1[[#This Row],['#adm3+name]])</f>
        <v>HT0733-4e Section Mare Henri</v>
      </c>
      <c r="O44" s="11" t="s">
        <v>413</v>
      </c>
      <c r="P44" s="11" t="s">
        <v>414</v>
      </c>
      <c r="Q44" s="12" t="s">
        <v>428</v>
      </c>
      <c r="R44" s="11" t="s">
        <v>429</v>
      </c>
      <c r="S44" s="13">
        <v>10.7535983569</v>
      </c>
      <c r="T44" s="13">
        <v>-69.069492377499998</v>
      </c>
    </row>
    <row r="45" spans="1:20" x14ac:dyDescent="0.35">
      <c r="A45" s="13"/>
      <c r="B45" s="13"/>
      <c r="C45" s="13"/>
      <c r="D45" s="21" t="s">
        <v>193</v>
      </c>
      <c r="E45" s="26" t="s">
        <v>430</v>
      </c>
      <c r="F45" s="11"/>
      <c r="G45" s="11" t="s">
        <v>417</v>
      </c>
      <c r="H45" s="36" t="s">
        <v>431</v>
      </c>
      <c r="I45" s="11"/>
      <c r="J45" s="11"/>
      <c r="K45" s="11" t="s">
        <v>432</v>
      </c>
      <c r="L45" s="11" t="s">
        <v>433</v>
      </c>
      <c r="N45" s="10" t="str">
        <f>CONCATENATE(Admin3_1[[#This Row],['#adm2+code]],"-",Admin3_1[[#This Row],['#adm3+name]])</f>
        <v>HT0733-5e Section Laroque</v>
      </c>
      <c r="O45" s="11" t="s">
        <v>413</v>
      </c>
      <c r="P45" s="11" t="s">
        <v>414</v>
      </c>
      <c r="Q45" s="12" t="s">
        <v>434</v>
      </c>
      <c r="R45" s="11" t="s">
        <v>435</v>
      </c>
      <c r="S45" s="13">
        <v>11.2029681225</v>
      </c>
      <c r="T45" s="13">
        <v>-70.244169808999999</v>
      </c>
    </row>
    <row r="46" spans="1:20" x14ac:dyDescent="0.35">
      <c r="A46" s="13"/>
      <c r="B46" s="13"/>
      <c r="C46" s="13"/>
      <c r="D46" s="21" t="s">
        <v>193</v>
      </c>
      <c r="E46" s="26" t="s">
        <v>436</v>
      </c>
      <c r="F46" s="11"/>
      <c r="G46" s="11" t="s">
        <v>417</v>
      </c>
      <c r="H46" s="36" t="s">
        <v>437</v>
      </c>
      <c r="I46" s="11"/>
      <c r="J46" s="11"/>
      <c r="K46" s="11" t="s">
        <v>413</v>
      </c>
      <c r="L46" s="11" t="s">
        <v>414</v>
      </c>
      <c r="N46" s="10" t="str">
        <f>CONCATENATE(Admin3_1[[#This Row],['#adm2+code]],"-",Admin3_1[[#This Row],['#adm3+name]])</f>
        <v>HT0815-1re Section Dejean</v>
      </c>
      <c r="O46" s="11" t="s">
        <v>205</v>
      </c>
      <c r="P46" s="11" t="s">
        <v>206</v>
      </c>
      <c r="Q46" s="12" t="s">
        <v>438</v>
      </c>
      <c r="R46" s="11" t="s">
        <v>439</v>
      </c>
      <c r="S46" s="13">
        <v>9.2985516358999991</v>
      </c>
      <c r="T46" s="13">
        <v>-65.765443963799996</v>
      </c>
    </row>
    <row r="47" spans="1:20" x14ac:dyDescent="0.35">
      <c r="A47" s="13"/>
      <c r="B47" s="13"/>
      <c r="C47" s="13"/>
      <c r="D47" s="21" t="s">
        <v>193</v>
      </c>
      <c r="E47" s="26" t="s">
        <v>268</v>
      </c>
      <c r="F47" s="11"/>
      <c r="G47" s="11" t="s">
        <v>417</v>
      </c>
      <c r="H47" s="36" t="s">
        <v>440</v>
      </c>
      <c r="I47" s="11"/>
      <c r="J47" s="11"/>
      <c r="K47" s="11" t="s">
        <v>441</v>
      </c>
      <c r="L47" s="11" t="s">
        <v>442</v>
      </c>
      <c r="N47" s="10" t="str">
        <f>CONCATENATE(Admin3_1[[#This Row],['#adm2+code]],"-",Admin3_1[[#This Row],['#adm3+name]])</f>
        <v>HT0815-2e Section Boucan</v>
      </c>
      <c r="O47" s="11" t="s">
        <v>205</v>
      </c>
      <c r="P47" s="11" t="s">
        <v>206</v>
      </c>
      <c r="Q47" s="12" t="s">
        <v>443</v>
      </c>
      <c r="R47" s="11" t="s">
        <v>444</v>
      </c>
      <c r="S47" s="13">
        <v>9.5754087051500001</v>
      </c>
      <c r="T47" s="13">
        <v>-65.687392627400001</v>
      </c>
    </row>
    <row r="48" spans="1:20" x14ac:dyDescent="0.35">
      <c r="A48" s="13"/>
      <c r="B48" s="13"/>
      <c r="C48" s="13"/>
      <c r="D48" s="21" t="s">
        <v>193</v>
      </c>
      <c r="E48" s="26" t="s">
        <v>285</v>
      </c>
      <c r="F48" s="11"/>
      <c r="G48" s="11" t="s">
        <v>305</v>
      </c>
      <c r="H48" s="11" t="s">
        <v>320</v>
      </c>
      <c r="I48" s="11"/>
      <c r="J48" s="11"/>
      <c r="K48" s="11" t="s">
        <v>445</v>
      </c>
      <c r="L48" s="11" t="s">
        <v>446</v>
      </c>
      <c r="N48" s="10" t="str">
        <f>CONCATENATE(Admin3_1[[#This Row],['#adm2+code]],"-",Admin3_1[[#This Row],['#adm3+name]])</f>
        <v>HT0713-1re Section Fonds Palmiste</v>
      </c>
      <c r="O48" s="11" t="s">
        <v>394</v>
      </c>
      <c r="P48" s="11" t="s">
        <v>395</v>
      </c>
      <c r="Q48" s="12" t="s">
        <v>447</v>
      </c>
      <c r="R48" s="11" t="s">
        <v>448</v>
      </c>
      <c r="S48" s="13">
        <v>11.9467516815</v>
      </c>
      <c r="T48" s="13">
        <v>-69.853448849000003</v>
      </c>
    </row>
    <row r="49" spans="1:20" x14ac:dyDescent="0.35">
      <c r="A49" s="13"/>
      <c r="B49" s="13"/>
      <c r="C49" s="13"/>
      <c r="D49" s="21" t="s">
        <v>193</v>
      </c>
      <c r="E49" s="26" t="s">
        <v>449</v>
      </c>
      <c r="F49" s="11"/>
      <c r="G49" s="11" t="s">
        <v>305</v>
      </c>
      <c r="H49" s="11" t="s">
        <v>327</v>
      </c>
      <c r="I49" s="11"/>
      <c r="J49" s="11"/>
      <c r="K49" s="11" t="s">
        <v>450</v>
      </c>
      <c r="L49" s="11" t="s">
        <v>451</v>
      </c>
      <c r="N49" s="10" t="str">
        <f>CONCATENATE(Admin3_1[[#This Row],['#adm2+code]],"-",Admin3_1[[#This Row],['#adm3+name]])</f>
        <v>HT0713-2e Section Meloniere</v>
      </c>
      <c r="O49" s="11" t="s">
        <v>394</v>
      </c>
      <c r="P49" s="11" t="s">
        <v>395</v>
      </c>
      <c r="Q49" s="12" t="s">
        <v>452</v>
      </c>
      <c r="R49" s="11" t="s">
        <v>453</v>
      </c>
      <c r="S49" s="13">
        <v>12.1039817132</v>
      </c>
      <c r="T49" s="13">
        <v>-69.978378648700001</v>
      </c>
    </row>
    <row r="50" spans="1:20" x14ac:dyDescent="0.35">
      <c r="A50" s="13"/>
      <c r="B50" s="13"/>
      <c r="C50" s="13"/>
      <c r="D50" s="21" t="s">
        <v>193</v>
      </c>
      <c r="E50" s="26" t="s">
        <v>454</v>
      </c>
      <c r="F50" s="11"/>
      <c r="G50" s="11" t="s">
        <v>305</v>
      </c>
      <c r="H50" s="11" t="s">
        <v>333</v>
      </c>
      <c r="I50" s="11"/>
      <c r="J50" s="11"/>
      <c r="K50" s="11" t="s">
        <v>455</v>
      </c>
      <c r="L50" s="11" t="s">
        <v>456</v>
      </c>
      <c r="N50" s="10" t="str">
        <f>CONCATENATE(Admin3_1[[#This Row],['#adm2+code]],"-",Admin3_1[[#This Row],['#adm3+name]])</f>
        <v>HT0713-3e Section Carrefour Canon</v>
      </c>
      <c r="O50" s="11" t="s">
        <v>394</v>
      </c>
      <c r="P50" s="11" t="s">
        <v>395</v>
      </c>
      <c r="Q50" s="12" t="s">
        <v>457</v>
      </c>
      <c r="R50" s="11" t="s">
        <v>458</v>
      </c>
      <c r="S50" s="13">
        <v>10.833591549599999</v>
      </c>
      <c r="T50" s="13">
        <v>-69.532561385600005</v>
      </c>
    </row>
    <row r="51" spans="1:20" x14ac:dyDescent="0.35">
      <c r="A51" s="13"/>
      <c r="B51" s="13"/>
      <c r="C51" s="13"/>
      <c r="D51" s="21" t="s">
        <v>193</v>
      </c>
      <c r="E51" s="26" t="s">
        <v>459</v>
      </c>
      <c r="F51" s="11"/>
      <c r="G51" s="11" t="s">
        <v>339</v>
      </c>
      <c r="H51" s="36" t="s">
        <v>341</v>
      </c>
      <c r="I51" s="11"/>
      <c r="J51" s="11"/>
      <c r="K51" s="11" t="s">
        <v>460</v>
      </c>
      <c r="L51" s="11" t="s">
        <v>461</v>
      </c>
      <c r="N51" s="10" t="str">
        <f>CONCATENATE(Admin3_1[[#This Row],['#adm2+code]],"-",Admin3_1[[#This Row],['#adm3+name]])</f>
        <v>HT0751-1re Section Randel</v>
      </c>
      <c r="O51" s="11" t="s">
        <v>455</v>
      </c>
      <c r="P51" s="11" t="s">
        <v>456</v>
      </c>
      <c r="Q51" s="12" t="s">
        <v>462</v>
      </c>
      <c r="R51" s="11" t="s">
        <v>463</v>
      </c>
      <c r="S51" s="13">
        <v>8.1104899565000004</v>
      </c>
      <c r="T51" s="13">
        <v>-67.472753190399999</v>
      </c>
    </row>
    <row r="52" spans="1:20" x14ac:dyDescent="0.35">
      <c r="A52" s="13"/>
      <c r="B52" s="13"/>
      <c r="C52" s="13"/>
      <c r="D52" s="21" t="s">
        <v>200</v>
      </c>
      <c r="E52" s="27" t="s">
        <v>203</v>
      </c>
      <c r="F52" s="11"/>
      <c r="G52" s="11" t="s">
        <v>339</v>
      </c>
      <c r="H52" s="36" t="s">
        <v>464</v>
      </c>
      <c r="I52" s="11"/>
      <c r="J52" s="11"/>
      <c r="K52" s="11" t="s">
        <v>465</v>
      </c>
      <c r="L52" s="11" t="s">
        <v>466</v>
      </c>
      <c r="N52" s="10" t="str">
        <f>CONCATENATE(Admin3_1[[#This Row],['#adm2+code]],"-",Admin3_1[[#This Row],['#adm3+name]])</f>
        <v>HT0751-2e Section Dejoie</v>
      </c>
      <c r="O52" s="11" t="s">
        <v>455</v>
      </c>
      <c r="P52" s="11" t="s">
        <v>456</v>
      </c>
      <c r="Q52" s="12" t="s">
        <v>467</v>
      </c>
      <c r="R52" s="11" t="s">
        <v>468</v>
      </c>
      <c r="S52" s="13">
        <v>9.3471934728299999</v>
      </c>
      <c r="T52" s="13">
        <v>-66.293347264199994</v>
      </c>
    </row>
    <row r="53" spans="1:20" x14ac:dyDescent="0.35">
      <c r="A53" s="13"/>
      <c r="B53" s="13"/>
      <c r="C53" s="13"/>
      <c r="D53" s="21" t="s">
        <v>200</v>
      </c>
      <c r="E53" s="27" t="s">
        <v>469</v>
      </c>
      <c r="F53" s="11"/>
      <c r="G53" s="11" t="s">
        <v>339</v>
      </c>
      <c r="H53" s="36" t="s">
        <v>354</v>
      </c>
      <c r="I53" s="11"/>
      <c r="J53" s="11"/>
      <c r="K53" s="11"/>
      <c r="L53" s="11"/>
      <c r="N53" s="10" t="str">
        <f>CONCATENATE(Admin3_1[[#This Row],['#adm2+code]],"-",Admin3_1[[#This Row],['#adm3+name]])</f>
        <v>HT0751-3e Section Bony</v>
      </c>
      <c r="O53" s="11" t="s">
        <v>455</v>
      </c>
      <c r="P53" s="11" t="s">
        <v>456</v>
      </c>
      <c r="Q53" s="12" t="s">
        <v>470</v>
      </c>
      <c r="R53" s="11" t="s">
        <v>471</v>
      </c>
      <c r="S53" s="13">
        <v>8.6187980070200005</v>
      </c>
      <c r="T53" s="13">
        <v>-65.6429265055</v>
      </c>
    </row>
    <row r="54" spans="1:20" x14ac:dyDescent="0.35">
      <c r="A54" s="13"/>
      <c r="B54" s="13"/>
      <c r="C54" s="13"/>
      <c r="D54" s="21" t="s">
        <v>200</v>
      </c>
      <c r="E54" s="27" t="s">
        <v>472</v>
      </c>
      <c r="F54" s="11"/>
      <c r="G54" s="11" t="s">
        <v>469</v>
      </c>
      <c r="H54" s="11" t="s">
        <v>473</v>
      </c>
      <c r="I54" s="11"/>
      <c r="J54" s="11"/>
      <c r="K54" s="11"/>
      <c r="L54" s="11"/>
      <c r="N54" s="10" t="str">
        <f>CONCATENATE(Admin3_1[[#This Row],['#adm2+code]],"-",Admin3_1[[#This Row],['#adm3+name]])</f>
        <v>HT0831-1re Section Duquillon</v>
      </c>
      <c r="O54" s="11" t="s">
        <v>237</v>
      </c>
      <c r="P54" s="11" t="s">
        <v>238</v>
      </c>
      <c r="Q54" s="12" t="s">
        <v>474</v>
      </c>
      <c r="R54" s="11" t="s">
        <v>475</v>
      </c>
      <c r="S54" s="13">
        <v>10.346034879499999</v>
      </c>
      <c r="T54" s="13">
        <v>-69.227631909500005</v>
      </c>
    </row>
    <row r="55" spans="1:20" x14ac:dyDescent="0.35">
      <c r="A55" s="13"/>
      <c r="B55" s="13"/>
      <c r="C55" s="13"/>
      <c r="D55" s="21" t="s">
        <v>200</v>
      </c>
      <c r="E55" s="27" t="s">
        <v>476</v>
      </c>
      <c r="F55" s="11"/>
      <c r="G55" s="11" t="s">
        <v>469</v>
      </c>
      <c r="H55" s="11" t="s">
        <v>477</v>
      </c>
      <c r="I55" s="11"/>
      <c r="J55" s="11"/>
      <c r="K55" s="11"/>
      <c r="L55" s="11"/>
      <c r="N55" s="10" t="str">
        <f>CONCATENATE(Admin3_1[[#This Row],['#adm2+code]],"-",Admin3_1[[#This Row],['#adm3+name]])</f>
        <v>HT0831-2e Section Fond d'Icaque</v>
      </c>
      <c r="O55" s="11" t="s">
        <v>237</v>
      </c>
      <c r="P55" s="11" t="s">
        <v>238</v>
      </c>
      <c r="Q55" s="12" t="s">
        <v>478</v>
      </c>
      <c r="R55" s="11" t="s">
        <v>479</v>
      </c>
      <c r="S55" s="13">
        <v>10.096491862800001</v>
      </c>
      <c r="T55" s="13">
        <v>-69.291352223900006</v>
      </c>
    </row>
    <row r="56" spans="1:20" x14ac:dyDescent="0.35">
      <c r="A56" s="13"/>
      <c r="B56" s="13"/>
      <c r="C56" s="13"/>
      <c r="D56" s="21" t="s">
        <v>200</v>
      </c>
      <c r="E56" s="27" t="s">
        <v>480</v>
      </c>
      <c r="F56" s="11"/>
      <c r="G56" s="11" t="s">
        <v>469</v>
      </c>
      <c r="H56" s="11" t="s">
        <v>481</v>
      </c>
      <c r="I56" s="11"/>
      <c r="J56" s="11"/>
      <c r="K56" s="11"/>
      <c r="L56" s="11"/>
      <c r="N56" s="10" t="str">
        <f>CONCATENATE(Admin3_1[[#This Row],['#adm2+code]],"-",Admin3_1[[#This Row],['#adm3+name]])</f>
        <v>HT0831-3e Section Champy (Nan Campeche)</v>
      </c>
      <c r="O56" s="11" t="s">
        <v>237</v>
      </c>
      <c r="P56" s="11" t="s">
        <v>238</v>
      </c>
      <c r="Q56" s="12" t="s">
        <v>482</v>
      </c>
      <c r="R56" s="11" t="s">
        <v>483</v>
      </c>
      <c r="S56" s="13">
        <v>10.055064460700001</v>
      </c>
      <c r="T56" s="13">
        <v>-69.333015111099996</v>
      </c>
    </row>
    <row r="57" spans="1:20" x14ac:dyDescent="0.35">
      <c r="A57" s="13"/>
      <c r="B57" s="13"/>
      <c r="C57" s="13"/>
      <c r="D57" s="21" t="s">
        <v>200</v>
      </c>
      <c r="E57" s="27" t="s">
        <v>484</v>
      </c>
      <c r="F57" s="11"/>
      <c r="G57" s="11" t="s">
        <v>485</v>
      </c>
      <c r="H57" s="36" t="s">
        <v>486</v>
      </c>
      <c r="I57" s="11"/>
      <c r="J57" s="11"/>
      <c r="K57" s="11"/>
      <c r="L57" s="11"/>
      <c r="N57" s="10" t="str">
        <f>CONCATENATE(Admin3_1[[#This Row],['#adm2+code]],"-",Admin3_1[[#This Row],['#adm3+name]])</f>
        <v>HT0741-1re Section Conde</v>
      </c>
      <c r="O57" s="11" t="s">
        <v>441</v>
      </c>
      <c r="P57" s="11" t="s">
        <v>442</v>
      </c>
      <c r="Q57" s="12" t="s">
        <v>487</v>
      </c>
      <c r="R57" s="11" t="s">
        <v>488</v>
      </c>
      <c r="S57" s="13">
        <v>11.009722718400001</v>
      </c>
      <c r="T57" s="13">
        <v>-70.331669939799994</v>
      </c>
    </row>
    <row r="58" spans="1:20" x14ac:dyDescent="0.35">
      <c r="A58" s="13"/>
      <c r="B58" s="13"/>
      <c r="C58" s="13"/>
      <c r="D58" s="21" t="s">
        <v>200</v>
      </c>
      <c r="E58" s="27" t="s">
        <v>489</v>
      </c>
      <c r="F58" s="11"/>
      <c r="G58" s="11" t="s">
        <v>485</v>
      </c>
      <c r="H58" s="36" t="s">
        <v>490</v>
      </c>
      <c r="I58" s="11"/>
      <c r="J58" s="11"/>
      <c r="K58" s="11"/>
      <c r="L58" s="11"/>
      <c r="N58" s="10" t="str">
        <f>CONCATENATE(Admin3_1[[#This Row],['#adm2+code]],"-",Admin3_1[[#This Row],['#adm3+name]])</f>
        <v>HT0741-2e Section Despas</v>
      </c>
      <c r="O58" s="11" t="s">
        <v>441</v>
      </c>
      <c r="P58" s="11" t="s">
        <v>442</v>
      </c>
      <c r="Q58" s="12" t="s">
        <v>491</v>
      </c>
      <c r="R58" s="11" t="s">
        <v>492</v>
      </c>
      <c r="S58" s="13">
        <v>11.4015088022</v>
      </c>
      <c r="T58" s="13">
        <v>-69.372122411600003</v>
      </c>
    </row>
    <row r="59" spans="1:20" x14ac:dyDescent="0.35">
      <c r="A59" s="13"/>
      <c r="B59" s="13"/>
      <c r="C59" s="13"/>
      <c r="D59" s="21" t="s">
        <v>200</v>
      </c>
      <c r="E59" s="27" t="s">
        <v>493</v>
      </c>
      <c r="F59" s="11"/>
      <c r="G59" s="11" t="s">
        <v>485</v>
      </c>
      <c r="H59" s="36" t="s">
        <v>494</v>
      </c>
      <c r="I59" s="11"/>
      <c r="J59" s="11"/>
      <c r="K59" s="11"/>
      <c r="L59" s="11"/>
      <c r="N59" s="10" t="str">
        <f>CONCATENATE(Admin3_1[[#This Row],['#adm2+code]],"-",Admin3_1[[#This Row],['#adm3+name]])</f>
        <v>HT0741-3e Section Quentin</v>
      </c>
      <c r="O59" s="11" t="s">
        <v>441</v>
      </c>
      <c r="P59" s="11" t="s">
        <v>442</v>
      </c>
      <c r="Q59" s="12" t="s">
        <v>495</v>
      </c>
      <c r="R59" s="11" t="s">
        <v>496</v>
      </c>
      <c r="S59" s="13">
        <v>11.4565224608</v>
      </c>
      <c r="T59" s="13">
        <v>-69.355524708000004</v>
      </c>
    </row>
    <row r="60" spans="1:20" x14ac:dyDescent="0.35">
      <c r="A60" s="13"/>
      <c r="B60" s="13"/>
      <c r="C60" s="13"/>
      <c r="D60" s="21" t="s">
        <v>200</v>
      </c>
      <c r="E60" s="27" t="s">
        <v>497</v>
      </c>
      <c r="F60" s="11"/>
      <c r="G60" s="11" t="s">
        <v>485</v>
      </c>
      <c r="H60" s="36" t="s">
        <v>498</v>
      </c>
      <c r="I60" s="11"/>
      <c r="J60" s="11"/>
      <c r="K60" s="11"/>
      <c r="L60" s="11"/>
      <c r="N60" s="10" t="str">
        <f>CONCATENATE(Admin3_1[[#This Row],['#adm2+code]],"-",Admin3_1[[#This Row],['#adm3+name]])</f>
        <v>HT0822-1re Section Bariadelle</v>
      </c>
      <c r="O60" s="11" t="s">
        <v>221</v>
      </c>
      <c r="P60" s="11" t="s">
        <v>222</v>
      </c>
      <c r="Q60" s="12" t="s">
        <v>499</v>
      </c>
      <c r="R60" s="11" t="s">
        <v>500</v>
      </c>
      <c r="S60" s="13">
        <v>8.6209849202999997</v>
      </c>
      <c r="T60" s="13">
        <v>-65.290051675599997</v>
      </c>
    </row>
    <row r="61" spans="1:20" x14ac:dyDescent="0.35">
      <c r="A61" s="13"/>
      <c r="B61" s="13"/>
      <c r="C61" s="13"/>
      <c r="D61" s="21" t="s">
        <v>200</v>
      </c>
      <c r="E61" s="27" t="s">
        <v>501</v>
      </c>
      <c r="F61" s="11"/>
      <c r="G61" s="11" t="s">
        <v>502</v>
      </c>
      <c r="H61" s="11" t="s">
        <v>503</v>
      </c>
      <c r="I61" s="11"/>
      <c r="J61" s="11"/>
      <c r="K61" s="11"/>
      <c r="L61" s="11"/>
      <c r="N61" s="10" t="str">
        <f>CONCATENATE(Admin3_1[[#This Row],['#adm2+code]],"-",Admin3_1[[#This Row],['#adm3+name]])</f>
        <v>HT0822-2e Section Dallier</v>
      </c>
      <c r="O61" s="11" t="s">
        <v>221</v>
      </c>
      <c r="P61" s="11" t="s">
        <v>222</v>
      </c>
      <c r="Q61" s="12" t="s">
        <v>504</v>
      </c>
      <c r="R61" s="11" t="s">
        <v>505</v>
      </c>
      <c r="S61" s="13">
        <v>8.6217221790699998</v>
      </c>
      <c r="T61" s="13">
        <v>-65.494123535900002</v>
      </c>
    </row>
    <row r="62" spans="1:20" x14ac:dyDescent="0.35">
      <c r="A62" s="13"/>
      <c r="B62" s="13"/>
      <c r="C62" s="13"/>
      <c r="D62" s="21" t="s">
        <v>200</v>
      </c>
      <c r="E62" s="27" t="s">
        <v>506</v>
      </c>
      <c r="F62" s="11"/>
      <c r="G62" s="11" t="s">
        <v>502</v>
      </c>
      <c r="H62" s="11" t="s">
        <v>507</v>
      </c>
      <c r="I62" s="11"/>
      <c r="J62" s="11"/>
      <c r="K62" s="11"/>
      <c r="L62" s="11"/>
      <c r="N62" s="10" t="str">
        <f>CONCATENATE(Admin3_1[[#This Row],['#adm2+code]],"-",Admin3_1[[#This Row],['#adm3+name]])</f>
        <v>HT0822-3e Section Desormeau</v>
      </c>
      <c r="O62" s="11" t="s">
        <v>221</v>
      </c>
      <c r="P62" s="11" t="s">
        <v>222</v>
      </c>
      <c r="Q62" s="12" t="s">
        <v>508</v>
      </c>
      <c r="R62" s="11" t="s">
        <v>509</v>
      </c>
      <c r="S62" s="13">
        <v>9.1863710399999992</v>
      </c>
      <c r="T62" s="13">
        <v>-65.288565145700005</v>
      </c>
    </row>
    <row r="63" spans="1:20" x14ac:dyDescent="0.35">
      <c r="A63" s="13"/>
      <c r="B63" s="13"/>
      <c r="C63" s="13"/>
      <c r="D63" s="21" t="s">
        <v>200</v>
      </c>
      <c r="E63" s="27" t="s">
        <v>510</v>
      </c>
      <c r="F63" s="11"/>
      <c r="G63" s="11" t="s">
        <v>502</v>
      </c>
      <c r="H63" s="11" t="s">
        <v>511</v>
      </c>
      <c r="I63" s="11"/>
      <c r="J63" s="11"/>
      <c r="K63" s="11"/>
      <c r="L63" s="11"/>
      <c r="N63" s="10" t="str">
        <f>CONCATENATE(Admin3_1[[#This Row],['#adm2+code]],"-",Admin3_1[[#This Row],['#adm3+name]])</f>
        <v>HT0822-4e Section Petite Riviere</v>
      </c>
      <c r="O63" s="11" t="s">
        <v>221</v>
      </c>
      <c r="P63" s="11" t="s">
        <v>222</v>
      </c>
      <c r="Q63" s="12" t="s">
        <v>512</v>
      </c>
      <c r="R63" s="11" t="s">
        <v>513</v>
      </c>
      <c r="S63" s="13">
        <v>9.52544057291</v>
      </c>
      <c r="T63" s="13">
        <v>-65.355918977900004</v>
      </c>
    </row>
    <row r="64" spans="1:20" x14ac:dyDescent="0.35">
      <c r="A64" s="13"/>
      <c r="B64" s="13"/>
      <c r="C64" s="13"/>
      <c r="D64" s="21" t="s">
        <v>200</v>
      </c>
      <c r="E64" s="27" t="s">
        <v>514</v>
      </c>
      <c r="F64" s="11"/>
      <c r="G64" s="11" t="s">
        <v>502</v>
      </c>
      <c r="H64" s="11" t="s">
        <v>515</v>
      </c>
      <c r="I64" s="11"/>
      <c r="J64" s="11"/>
      <c r="K64" s="11"/>
      <c r="L64" s="11"/>
      <c r="N64" s="10" t="str">
        <f>CONCATENATE(Admin3_1[[#This Row],['#adm2+code]],"-",Admin3_1[[#This Row],['#adm3+name]])</f>
        <v>HT0822-5e Section Baliverne</v>
      </c>
      <c r="O64" s="11" t="s">
        <v>221</v>
      </c>
      <c r="P64" s="11" t="s">
        <v>222</v>
      </c>
      <c r="Q64" s="12" t="s">
        <v>516</v>
      </c>
      <c r="R64" s="11" t="s">
        <v>517</v>
      </c>
      <c r="S64" s="13">
        <v>9.6782830181000001</v>
      </c>
      <c r="T64" s="13">
        <v>-69.629953241099997</v>
      </c>
    </row>
    <row r="65" spans="1:20" x14ac:dyDescent="0.35">
      <c r="A65" s="13"/>
      <c r="B65" s="13"/>
      <c r="C65" s="13"/>
      <c r="D65" s="21" t="s">
        <v>200</v>
      </c>
      <c r="E65" s="27" t="s">
        <v>518</v>
      </c>
      <c r="F65" s="11"/>
      <c r="G65" s="11" t="s">
        <v>502</v>
      </c>
      <c r="H65" s="11" t="s">
        <v>519</v>
      </c>
      <c r="I65" s="11"/>
      <c r="J65" s="11"/>
      <c r="K65" s="11"/>
      <c r="L65" s="11"/>
      <c r="N65" s="10" t="str">
        <f>CONCATENATE(Admin3_1[[#This Row],['#adm2+code]],"-",Admin3_1[[#This Row],['#adm3+name]])</f>
        <v>HT1013-1er Section Bouzi</v>
      </c>
      <c r="O65" s="11" t="s">
        <v>279</v>
      </c>
      <c r="P65" s="11" t="s">
        <v>280</v>
      </c>
      <c r="Q65" s="12" t="s">
        <v>520</v>
      </c>
      <c r="R65" s="11" t="s">
        <v>521</v>
      </c>
      <c r="S65" s="13">
        <v>8.4008691062699992</v>
      </c>
      <c r="T65" s="13">
        <v>-71.576766198499996</v>
      </c>
    </row>
    <row r="66" spans="1:20" x14ac:dyDescent="0.35">
      <c r="A66" s="13"/>
      <c r="B66" s="13"/>
      <c r="C66" s="13"/>
      <c r="D66" s="21" t="s">
        <v>200</v>
      </c>
      <c r="E66" s="27" t="s">
        <v>522</v>
      </c>
      <c r="F66" s="11"/>
      <c r="G66" s="11" t="s">
        <v>502</v>
      </c>
      <c r="H66" s="11" t="s">
        <v>523</v>
      </c>
      <c r="I66" s="11"/>
      <c r="J66" s="11"/>
      <c r="K66" s="11"/>
      <c r="L66" s="11"/>
      <c r="N66" s="10" t="str">
        <f>CONCATENATE(Admin3_1[[#This Row],['#adm2+code]],"-",Admin3_1[[#This Row],['#adm3+name]])</f>
        <v>HT1013-2e Section Fond-des-Negres ou Morne Brice</v>
      </c>
      <c r="O66" s="11" t="s">
        <v>279</v>
      </c>
      <c r="P66" s="11" t="s">
        <v>280</v>
      </c>
      <c r="Q66" s="12" t="s">
        <v>524</v>
      </c>
      <c r="R66" s="11" t="s">
        <v>525</v>
      </c>
      <c r="S66" s="13">
        <v>8.2336817258699995</v>
      </c>
      <c r="T66" s="13">
        <v>-71.090663142400004</v>
      </c>
    </row>
    <row r="67" spans="1:20" x14ac:dyDescent="0.35">
      <c r="A67" s="13"/>
      <c r="B67" s="13"/>
      <c r="C67" s="13"/>
      <c r="D67" s="21" t="s">
        <v>200</v>
      </c>
      <c r="E67" s="27" t="s">
        <v>526</v>
      </c>
      <c r="F67" s="11"/>
      <c r="G67" s="11" t="s">
        <v>502</v>
      </c>
      <c r="H67" s="11" t="s">
        <v>527</v>
      </c>
      <c r="I67" s="11"/>
      <c r="J67" s="11"/>
      <c r="K67" s="11"/>
      <c r="L67" s="11"/>
      <c r="N67" s="10" t="str">
        <f>CONCATENATE(Admin3_1[[#This Row],['#adm2+code]],"-",Admin3_1[[#This Row],['#adm3+name]])</f>
        <v>HT1013-3e Section Pemerle</v>
      </c>
      <c r="O67" s="11" t="s">
        <v>279</v>
      </c>
      <c r="P67" s="11" t="s">
        <v>280</v>
      </c>
      <c r="Q67" s="12" t="s">
        <v>528</v>
      </c>
      <c r="R67" s="11" t="s">
        <v>529</v>
      </c>
      <c r="S67" s="13">
        <v>8.0648980774000005</v>
      </c>
      <c r="T67" s="13">
        <v>-71.216094245500003</v>
      </c>
    </row>
    <row r="68" spans="1:20" x14ac:dyDescent="0.35">
      <c r="A68" s="13"/>
      <c r="B68" s="13"/>
      <c r="C68" s="13"/>
      <c r="D68" s="21" t="s">
        <v>200</v>
      </c>
      <c r="E68" s="27" t="s">
        <v>530</v>
      </c>
      <c r="F68" s="11"/>
      <c r="G68" s="11" t="s">
        <v>502</v>
      </c>
      <c r="H68" s="11" t="s">
        <v>531</v>
      </c>
      <c r="I68" s="11"/>
      <c r="J68" s="11"/>
      <c r="K68" s="11"/>
      <c r="L68" s="11"/>
      <c r="N68" s="10" t="str">
        <f>CONCATENATE(Admin3_1[[#This Row],['#adm2+code]],"-",Admin3_1[[#This Row],['#adm3+name]])</f>
        <v>HT1013-4e Section Cocoyers-Ducheine</v>
      </c>
      <c r="O68" s="11" t="s">
        <v>279</v>
      </c>
      <c r="P68" s="11" t="s">
        <v>280</v>
      </c>
      <c r="Q68" s="12" t="s">
        <v>532</v>
      </c>
      <c r="R68" s="11" t="s">
        <v>533</v>
      </c>
      <c r="S68" s="13">
        <v>8.0836999298599999</v>
      </c>
      <c r="T68" s="13">
        <v>-71.4847540839</v>
      </c>
    </row>
    <row r="69" spans="1:20" x14ac:dyDescent="0.35">
      <c r="A69" s="13"/>
      <c r="B69" s="13"/>
      <c r="C69" s="13"/>
      <c r="D69" s="21" t="s">
        <v>200</v>
      </c>
      <c r="E69" s="27" t="s">
        <v>534</v>
      </c>
      <c r="F69" s="11"/>
      <c r="G69" s="11" t="s">
        <v>502</v>
      </c>
      <c r="H69" s="11" t="s">
        <v>535</v>
      </c>
      <c r="I69" s="11"/>
      <c r="J69" s="11"/>
      <c r="K69" s="11"/>
      <c r="L69" s="11"/>
      <c r="N69" s="10" t="str">
        <f>CONCATENATE(Admin3_1[[#This Row],['#adm2+code]],"-",Admin3_1[[#This Row],['#adm3+name]])</f>
        <v>HT1032-1re Section Grand-Boucan</v>
      </c>
      <c r="O69" s="11" t="s">
        <v>325</v>
      </c>
      <c r="P69" s="11" t="s">
        <v>326</v>
      </c>
      <c r="Q69" s="12" t="s">
        <v>536</v>
      </c>
      <c r="R69" s="11" t="s">
        <v>537</v>
      </c>
      <c r="S69" s="13">
        <v>8.6091708112299994</v>
      </c>
      <c r="T69" s="13">
        <v>-71.151892491500007</v>
      </c>
    </row>
    <row r="70" spans="1:20" x14ac:dyDescent="0.35">
      <c r="A70" s="13"/>
      <c r="B70" s="13"/>
      <c r="C70" s="13"/>
      <c r="D70" s="21" t="s">
        <v>200</v>
      </c>
      <c r="E70" s="27" t="s">
        <v>538</v>
      </c>
      <c r="F70" s="11"/>
      <c r="G70" s="11" t="s">
        <v>318</v>
      </c>
      <c r="H70" s="36" t="s">
        <v>359</v>
      </c>
      <c r="I70" s="11"/>
      <c r="J70" s="11"/>
      <c r="K70" s="11"/>
      <c r="L70" s="11"/>
      <c r="N70" s="10" t="str">
        <f>CONCATENATE(Admin3_1[[#This Row],['#adm2+code]],"-",Admin3_1[[#This Row],['#adm3+name]])</f>
        <v>HT1032-2e Section Eaux Basses</v>
      </c>
      <c r="O70" s="11" t="s">
        <v>325</v>
      </c>
      <c r="P70" s="11" t="s">
        <v>326</v>
      </c>
      <c r="Q70" s="12" t="s">
        <v>539</v>
      </c>
      <c r="R70" s="11" t="s">
        <v>540</v>
      </c>
      <c r="S70" s="13">
        <v>8.5654873787800003</v>
      </c>
      <c r="T70" s="13">
        <v>-71.067112482599995</v>
      </c>
    </row>
    <row r="71" spans="1:20" x14ac:dyDescent="0.35">
      <c r="A71" s="13"/>
      <c r="B71" s="13"/>
      <c r="C71" s="13"/>
      <c r="D71" s="21" t="s">
        <v>211</v>
      </c>
      <c r="E71" s="26" t="s">
        <v>541</v>
      </c>
      <c r="F71" s="11"/>
      <c r="G71" s="11" t="s">
        <v>318</v>
      </c>
      <c r="H71" s="36" t="s">
        <v>542</v>
      </c>
      <c r="I71" s="11"/>
      <c r="J71" s="11"/>
      <c r="K71" s="11"/>
      <c r="L71" s="11"/>
      <c r="N71" s="10" t="str">
        <f>CONCATENATE(Admin3_1[[#This Row],['#adm2+code]],"-",Admin3_1[[#This Row],['#adm3+name]])</f>
        <v>HT0716-1re Section Île a Vache</v>
      </c>
      <c r="O71" s="11" t="s">
        <v>407</v>
      </c>
      <c r="P71" s="11" t="s">
        <v>408</v>
      </c>
      <c r="Q71" s="12" t="s">
        <v>543</v>
      </c>
      <c r="R71" s="11" t="s">
        <v>544</v>
      </c>
      <c r="S71" s="13">
        <v>10.9135242463</v>
      </c>
      <c r="T71" s="13">
        <v>-68.758807556999997</v>
      </c>
    </row>
    <row r="72" spans="1:20" x14ac:dyDescent="0.35">
      <c r="A72" s="13"/>
      <c r="B72" s="13"/>
      <c r="C72" s="13"/>
      <c r="D72" s="21" t="s">
        <v>211</v>
      </c>
      <c r="E72" s="26" t="s">
        <v>545</v>
      </c>
      <c r="F72" s="11"/>
      <c r="G72" s="11" t="s">
        <v>318</v>
      </c>
      <c r="H72" s="36" t="s">
        <v>368</v>
      </c>
      <c r="I72" s="11"/>
      <c r="J72" s="11"/>
      <c r="K72" s="11"/>
      <c r="L72" s="11"/>
      <c r="N72" s="10" t="str">
        <f>CONCATENATE(Admin3_1[[#This Row],['#adm2+code]],"-",Admin3_1[[#This Row],['#adm3+name]])</f>
        <v>HT0811-1re Section Basse Voldrogue</v>
      </c>
      <c r="O72" s="11" t="s">
        <v>177</v>
      </c>
      <c r="P72" s="11" t="s">
        <v>178</v>
      </c>
      <c r="Q72" s="12" t="s">
        <v>546</v>
      </c>
      <c r="R72" s="11" t="s">
        <v>547</v>
      </c>
      <c r="S72" s="13">
        <v>9.4235596577499994</v>
      </c>
      <c r="T72" s="13">
        <v>-67.023825637000002</v>
      </c>
    </row>
    <row r="73" spans="1:20" x14ac:dyDescent="0.35">
      <c r="A73" s="13"/>
      <c r="B73" s="13"/>
      <c r="C73" s="13"/>
      <c r="D73" s="21" t="s">
        <v>211</v>
      </c>
      <c r="E73" s="26" t="s">
        <v>548</v>
      </c>
      <c r="F73" s="11"/>
      <c r="G73" s="11" t="s">
        <v>318</v>
      </c>
      <c r="H73" s="36" t="s">
        <v>372</v>
      </c>
      <c r="I73" s="11"/>
      <c r="J73" s="11"/>
      <c r="K73" s="11"/>
      <c r="L73" s="11"/>
      <c r="N73" s="10" t="str">
        <f>CONCATENATE(Admin3_1[[#This Row],['#adm2+code]],"-",Admin3_1[[#This Row],['#adm3+name]])</f>
        <v>HT0811-2e Section Haute Voldrogue</v>
      </c>
      <c r="O73" s="11" t="s">
        <v>177</v>
      </c>
      <c r="P73" s="11" t="s">
        <v>178</v>
      </c>
      <c r="Q73" s="12" t="s">
        <v>549</v>
      </c>
      <c r="R73" s="11" t="s">
        <v>550</v>
      </c>
      <c r="S73" s="13">
        <v>9.2399272764199996</v>
      </c>
      <c r="T73" s="13">
        <v>-67.227249183599994</v>
      </c>
    </row>
    <row r="74" spans="1:20" x14ac:dyDescent="0.35">
      <c r="A74" s="13"/>
      <c r="B74" s="13"/>
      <c r="C74" s="13"/>
      <c r="D74" s="21" t="s">
        <v>211</v>
      </c>
      <c r="E74" s="26" t="s">
        <v>551</v>
      </c>
      <c r="F74" s="11"/>
      <c r="G74" s="11" t="s">
        <v>318</v>
      </c>
      <c r="H74" s="36" t="s">
        <v>552</v>
      </c>
      <c r="I74" s="11"/>
      <c r="J74" s="11"/>
      <c r="K74" s="11"/>
      <c r="L74" s="11"/>
      <c r="N74" s="10" t="str">
        <f>CONCATENATE(Admin3_1[[#This Row],['#adm2+code]],"-",Admin3_1[[#This Row],['#adm3+name]])</f>
        <v>HT0811-3e Section Haute Guinaudee</v>
      </c>
      <c r="O74" s="11" t="s">
        <v>177</v>
      </c>
      <c r="P74" s="11" t="s">
        <v>178</v>
      </c>
      <c r="Q74" s="12" t="s">
        <v>553</v>
      </c>
      <c r="R74" s="11" t="s">
        <v>554</v>
      </c>
      <c r="S74" s="13">
        <v>8.6416341312899991</v>
      </c>
      <c r="T74" s="13">
        <v>-67.385453857800002</v>
      </c>
    </row>
    <row r="75" spans="1:20" x14ac:dyDescent="0.35">
      <c r="A75" s="13"/>
      <c r="B75" s="13"/>
      <c r="C75" s="13"/>
      <c r="D75" s="21" t="s">
        <v>211</v>
      </c>
      <c r="E75" s="26" t="s">
        <v>555</v>
      </c>
      <c r="F75" s="11"/>
      <c r="G75" s="11" t="s">
        <v>472</v>
      </c>
      <c r="H75" s="11" t="s">
        <v>556</v>
      </c>
      <c r="I75" s="11"/>
      <c r="J75" s="11"/>
      <c r="K75" s="11"/>
      <c r="L75" s="11"/>
      <c r="N75" s="10" t="str">
        <f>CONCATENATE(Admin3_1[[#This Row],['#adm2+code]],"-",Admin3_1[[#This Row],['#adm3+name]])</f>
        <v>HT0811-4e Section Basse Guinaudee</v>
      </c>
      <c r="O75" s="11" t="s">
        <v>177</v>
      </c>
      <c r="P75" s="11" t="s">
        <v>178</v>
      </c>
      <c r="Q75" s="12" t="s">
        <v>557</v>
      </c>
      <c r="R75" s="11" t="s">
        <v>558</v>
      </c>
      <c r="S75" s="13">
        <v>8.7618962497900004</v>
      </c>
      <c r="T75" s="13">
        <v>-66.896354477000003</v>
      </c>
    </row>
    <row r="76" spans="1:20" x14ac:dyDescent="0.35">
      <c r="A76" s="13"/>
      <c r="B76" s="13"/>
      <c r="C76" s="13"/>
      <c r="D76" s="21" t="s">
        <v>211</v>
      </c>
      <c r="E76" s="26" t="s">
        <v>559</v>
      </c>
      <c r="F76" s="11"/>
      <c r="G76" s="11" t="s">
        <v>472</v>
      </c>
      <c r="H76" s="11" t="s">
        <v>560</v>
      </c>
      <c r="I76" s="11"/>
      <c r="J76" s="11"/>
      <c r="K76" s="11"/>
      <c r="L76" s="11"/>
      <c r="N76" s="10" t="str">
        <f>CONCATENATE(Admin3_1[[#This Row],['#adm2+code]],"-",Admin3_1[[#This Row],['#adm3+name]])</f>
        <v>HT0811-5e Section Ravine a Charles</v>
      </c>
      <c r="O76" s="11" t="s">
        <v>177</v>
      </c>
      <c r="P76" s="11" t="s">
        <v>178</v>
      </c>
      <c r="Q76" s="12" t="s">
        <v>561</v>
      </c>
      <c r="R76" s="11" t="s">
        <v>562</v>
      </c>
      <c r="S76" s="13">
        <v>9.0945299459799998</v>
      </c>
      <c r="T76" s="13">
        <v>-67.493883514199993</v>
      </c>
    </row>
    <row r="77" spans="1:20" x14ac:dyDescent="0.35">
      <c r="A77" s="13"/>
      <c r="B77" s="13"/>
      <c r="C77" s="13"/>
      <c r="D77" s="21" t="s">
        <v>211</v>
      </c>
      <c r="E77" s="26" t="s">
        <v>563</v>
      </c>
      <c r="F77" s="11"/>
      <c r="G77" s="11" t="s">
        <v>564</v>
      </c>
      <c r="H77" s="36" t="s">
        <v>565</v>
      </c>
      <c r="I77" s="11"/>
      <c r="J77" s="11"/>
      <c r="K77" s="11"/>
      <c r="L77" s="11"/>
      <c r="N77" s="10" t="str">
        <f>CONCATENATE(Admin3_1[[#This Row],['#adm2+code]],"-",Admin3_1[[#This Row],['#adm3+name]])</f>
        <v>HT0811-6e Section Îles Blanches</v>
      </c>
      <c r="O77" s="11" t="s">
        <v>177</v>
      </c>
      <c r="P77" s="11" t="s">
        <v>178</v>
      </c>
      <c r="Q77" s="12" t="s">
        <v>566</v>
      </c>
      <c r="R77" s="11" t="s">
        <v>567</v>
      </c>
      <c r="S77" s="13">
        <v>8.8651283604900009</v>
      </c>
      <c r="T77" s="13">
        <v>-67.808098303199998</v>
      </c>
    </row>
    <row r="78" spans="1:20" x14ac:dyDescent="0.35">
      <c r="A78" s="13"/>
      <c r="B78" s="13"/>
      <c r="C78" s="13"/>
      <c r="D78" s="21" t="s">
        <v>211</v>
      </c>
      <c r="E78" s="26" t="s">
        <v>568</v>
      </c>
      <c r="F78" s="11"/>
      <c r="G78" s="11" t="s">
        <v>564</v>
      </c>
      <c r="H78" s="36" t="s">
        <v>569</v>
      </c>
      <c r="I78" s="11"/>
      <c r="J78" s="11"/>
      <c r="K78" s="11"/>
      <c r="L78" s="11"/>
      <c r="N78" s="10" t="str">
        <f>CONCATENATE(Admin3_1[[#This Row],['#adm2+code]],"-",Admin3_1[[#This Row],['#adm3+name]])</f>
        <v>HT0811-7e Section Marfranc ou Grande Riviere</v>
      </c>
      <c r="O78" s="11" t="s">
        <v>177</v>
      </c>
      <c r="P78" s="11" t="s">
        <v>178</v>
      </c>
      <c r="Q78" s="12" t="s">
        <v>570</v>
      </c>
      <c r="R78" s="11" t="s">
        <v>571</v>
      </c>
      <c r="S78" s="13">
        <v>9.9303507474699995</v>
      </c>
      <c r="T78" s="13">
        <v>-66.373294005399998</v>
      </c>
    </row>
    <row r="79" spans="1:20" x14ac:dyDescent="0.35">
      <c r="A79" s="13"/>
      <c r="B79" s="13"/>
      <c r="C79" s="13"/>
      <c r="D79" s="21" t="s">
        <v>211</v>
      </c>
      <c r="E79" s="26" t="s">
        <v>572</v>
      </c>
      <c r="F79" s="11"/>
      <c r="G79" s="11" t="s">
        <v>564</v>
      </c>
      <c r="H79" s="36" t="s">
        <v>573</v>
      </c>
      <c r="I79" s="11"/>
      <c r="J79" s="11"/>
      <c r="K79" s="11"/>
      <c r="L79" s="11"/>
      <c r="N79" s="10" t="str">
        <f>CONCATENATE(Admin3_1[[#This Row],['#adm2+code]],"-",Admin3_1[[#This Row],['#adm3+name]])</f>
        <v>HT0811-8e Section Fond Rouge Dahere</v>
      </c>
      <c r="O79" s="11" t="s">
        <v>177</v>
      </c>
      <c r="P79" s="11" t="s">
        <v>178</v>
      </c>
      <c r="Q79" s="12" t="s">
        <v>574</v>
      </c>
      <c r="R79" s="11" t="s">
        <v>575</v>
      </c>
      <c r="S79" s="13">
        <v>9.6542677606900007</v>
      </c>
      <c r="T79" s="13">
        <v>-66.373241677999999</v>
      </c>
    </row>
    <row r="80" spans="1:20" x14ac:dyDescent="0.35">
      <c r="A80" s="13"/>
      <c r="B80" s="13"/>
      <c r="C80" s="13"/>
      <c r="D80" s="21" t="s">
        <v>211</v>
      </c>
      <c r="E80" s="26" t="s">
        <v>576</v>
      </c>
      <c r="F80" s="11"/>
      <c r="G80" s="11" t="s">
        <v>254</v>
      </c>
      <c r="H80" s="37" t="s">
        <v>577</v>
      </c>
      <c r="I80" s="11"/>
      <c r="J80" s="11"/>
      <c r="K80" s="11"/>
      <c r="L80" s="11"/>
      <c r="N80" s="10" t="str">
        <f>CONCATENATE(Admin3_1[[#This Row],['#adm2+code]],"-",Admin3_1[[#This Row],['#adm3+name]])</f>
        <v>HT0811-9e Section Fond Rouge Torbeck</v>
      </c>
      <c r="O80" s="11" t="s">
        <v>177</v>
      </c>
      <c r="P80" s="11" t="s">
        <v>178</v>
      </c>
      <c r="Q80" s="12" t="s">
        <v>578</v>
      </c>
      <c r="R80" s="11" t="s">
        <v>579</v>
      </c>
      <c r="S80" s="13">
        <v>9.4147860633700002</v>
      </c>
      <c r="T80" s="13">
        <v>-66.527706566000006</v>
      </c>
    </row>
    <row r="81" spans="1:20" x14ac:dyDescent="0.35">
      <c r="A81" s="13"/>
      <c r="B81" s="13"/>
      <c r="C81" s="13"/>
      <c r="D81" s="21" t="s">
        <v>211</v>
      </c>
      <c r="E81" s="26" t="s">
        <v>580</v>
      </c>
      <c r="F81" s="11"/>
      <c r="G81" s="11" t="s">
        <v>254</v>
      </c>
      <c r="H81" s="37" t="s">
        <v>581</v>
      </c>
      <c r="I81" s="11"/>
      <c r="J81" s="11"/>
      <c r="K81" s="11"/>
      <c r="L81" s="11"/>
      <c r="N81" s="10" t="str">
        <f>CONCATENATE(Admin3_1[[#This Row],['#adm2+code]],"-",Admin3_1[[#This Row],['#adm3+name]])</f>
        <v>HT1023-4e Section Morisseau</v>
      </c>
      <c r="O81" s="11" t="s">
        <v>300</v>
      </c>
      <c r="P81" s="11" t="s">
        <v>301</v>
      </c>
      <c r="Q81" s="12" t="s">
        <v>582</v>
      </c>
      <c r="R81" s="11" t="s">
        <v>583</v>
      </c>
      <c r="S81" s="13">
        <v>8.6426846509900006</v>
      </c>
      <c r="T81" s="13">
        <v>-71.231868686499993</v>
      </c>
    </row>
    <row r="82" spans="1:20" x14ac:dyDescent="0.35">
      <c r="A82" s="13"/>
      <c r="B82" s="13"/>
      <c r="C82" s="13"/>
      <c r="D82" s="21" t="s">
        <v>211</v>
      </c>
      <c r="E82" s="26" t="s">
        <v>584</v>
      </c>
      <c r="F82" s="37"/>
      <c r="G82" s="37" t="s">
        <v>254</v>
      </c>
      <c r="H82" s="37" t="s">
        <v>390</v>
      </c>
      <c r="I82" s="11"/>
      <c r="J82" s="11"/>
      <c r="K82" s="11"/>
      <c r="L82" s="11"/>
      <c r="N82" s="10" t="str">
        <f>CONCATENATE(Admin3_1[[#This Row],['#adm2+code]],"-",Admin3_1[[#This Row],['#adm3+name]])</f>
        <v>HT1023-2e Section Changeux (Quartier de Changeux)</v>
      </c>
      <c r="O82" s="11" t="s">
        <v>300</v>
      </c>
      <c r="P82" s="11" t="s">
        <v>301</v>
      </c>
      <c r="Q82" s="12" t="s">
        <v>585</v>
      </c>
      <c r="R82" s="11" t="s">
        <v>586</v>
      </c>
      <c r="S82" s="13">
        <v>8.4099958538700008</v>
      </c>
      <c r="T82" s="13">
        <v>-71.232168989599998</v>
      </c>
    </row>
    <row r="83" spans="1:20" x14ac:dyDescent="0.35">
      <c r="A83" s="13"/>
      <c r="B83" s="13"/>
      <c r="C83" s="13"/>
      <c r="D83" s="21" t="s">
        <v>211</v>
      </c>
      <c r="E83" s="26" t="s">
        <v>587</v>
      </c>
      <c r="F83" s="11"/>
      <c r="G83" s="11" t="s">
        <v>588</v>
      </c>
      <c r="H83" s="11" t="s">
        <v>589</v>
      </c>
      <c r="I83" s="11"/>
      <c r="J83" s="11"/>
      <c r="K83" s="11"/>
      <c r="L83" s="11"/>
      <c r="N83" s="10" t="str">
        <f>CONCATENATE(Admin3_1[[#This Row],['#adm2+code]],"-",Admin3_1[[#This Row],['#adm3+name]])</f>
        <v>HT1023-1re Section l'Asile ou Nan Paul</v>
      </c>
      <c r="O83" s="11" t="s">
        <v>300</v>
      </c>
      <c r="P83" s="11" t="s">
        <v>301</v>
      </c>
      <c r="Q83" s="12" t="s">
        <v>590</v>
      </c>
      <c r="R83" s="11" t="s">
        <v>591</v>
      </c>
      <c r="S83" s="13">
        <v>8.6163284031099998</v>
      </c>
      <c r="T83" s="13">
        <v>-71.331478100400005</v>
      </c>
    </row>
    <row r="84" spans="1:20" x14ac:dyDescent="0.35">
      <c r="A84" s="13"/>
      <c r="B84" s="13"/>
      <c r="C84" s="13"/>
      <c r="D84" s="21" t="s">
        <v>217</v>
      </c>
      <c r="E84" s="21" t="s">
        <v>323</v>
      </c>
      <c r="F84" s="11"/>
      <c r="G84" s="11" t="s">
        <v>588</v>
      </c>
      <c r="H84" s="11" t="s">
        <v>592</v>
      </c>
      <c r="I84" s="11"/>
      <c r="J84" s="11"/>
      <c r="K84" s="11"/>
      <c r="L84" s="11"/>
      <c r="N84" s="10" t="str">
        <f>CONCATENATE(Admin3_1[[#This Row],['#adm2+code]],"-",Admin3_1[[#This Row],['#adm3+name]])</f>
        <v>HT1023-3e Section Tournade (Quartier de Changeux)</v>
      </c>
      <c r="O84" s="11" t="s">
        <v>300</v>
      </c>
      <c r="P84" s="11" t="s">
        <v>301</v>
      </c>
      <c r="Q84" s="12" t="s">
        <v>593</v>
      </c>
      <c r="R84" s="11" t="s">
        <v>594</v>
      </c>
      <c r="S84" s="13">
        <v>8.5528081367300004</v>
      </c>
      <c r="T84" s="13">
        <v>-71.297634410200004</v>
      </c>
    </row>
    <row r="85" spans="1:20" x14ac:dyDescent="0.35">
      <c r="A85" s="13"/>
      <c r="B85" s="13"/>
      <c r="C85" s="13"/>
      <c r="D85" s="21" t="s">
        <v>217</v>
      </c>
      <c r="E85" s="21" t="s">
        <v>485</v>
      </c>
      <c r="F85" s="11"/>
      <c r="G85" s="11" t="s">
        <v>588</v>
      </c>
      <c r="H85" s="11" t="s">
        <v>595</v>
      </c>
      <c r="I85" s="11"/>
      <c r="J85" s="11"/>
      <c r="K85" s="11"/>
      <c r="L85" s="11"/>
      <c r="N85" s="10" t="str">
        <f>CONCATENATE(Admin3_1[[#This Row],['#adm2+code]],"-",Admin3_1[[#This Row],['#adm3+name]])</f>
        <v>HT0752-1re Section Verone</v>
      </c>
      <c r="O85" s="11" t="s">
        <v>460</v>
      </c>
      <c r="P85" s="11" t="s">
        <v>461</v>
      </c>
      <c r="Q85" s="12" t="s">
        <v>596</v>
      </c>
      <c r="R85" s="11" t="s">
        <v>597</v>
      </c>
      <c r="S85" s="13">
        <v>8.1065711889299994</v>
      </c>
      <c r="T85" s="13">
        <v>-67.281964306600003</v>
      </c>
    </row>
    <row r="86" spans="1:20" x14ac:dyDescent="0.35">
      <c r="A86" s="13"/>
      <c r="B86" s="13"/>
      <c r="C86" s="13"/>
      <c r="D86" s="21" t="s">
        <v>217</v>
      </c>
      <c r="E86" s="21" t="s">
        <v>564</v>
      </c>
      <c r="F86" s="11"/>
      <c r="G86" s="11" t="s">
        <v>598</v>
      </c>
      <c r="H86" s="11" t="s">
        <v>599</v>
      </c>
      <c r="I86" s="11"/>
      <c r="J86" s="11"/>
      <c r="K86" s="11"/>
      <c r="L86" s="11"/>
      <c r="N86" s="10" t="str">
        <f>CONCATENATE(Admin3_1[[#This Row],['#adm2+code]],"-",Admin3_1[[#This Row],['#adm3+name]])</f>
        <v>HT0752-2e Section Edelin</v>
      </c>
      <c r="O86" s="11" t="s">
        <v>460</v>
      </c>
      <c r="P86" s="11" t="s">
        <v>461</v>
      </c>
      <c r="Q86" s="12" t="s">
        <v>600</v>
      </c>
      <c r="R86" s="11" t="s">
        <v>601</v>
      </c>
      <c r="S86" s="13">
        <v>7.9317555199800003</v>
      </c>
      <c r="T86" s="13">
        <v>-66.919717277299995</v>
      </c>
    </row>
    <row r="87" spans="1:20" x14ac:dyDescent="0.35">
      <c r="A87" s="13"/>
      <c r="B87" s="13"/>
      <c r="C87" s="13"/>
      <c r="D87" s="21" t="s">
        <v>217</v>
      </c>
      <c r="E87" s="21" t="s">
        <v>375</v>
      </c>
      <c r="F87" s="11"/>
      <c r="G87" s="11" t="s">
        <v>598</v>
      </c>
      <c r="H87" s="11" t="s">
        <v>602</v>
      </c>
      <c r="I87" s="11"/>
      <c r="J87" s="11"/>
      <c r="K87" s="11"/>
      <c r="L87" s="11"/>
      <c r="N87" s="10" t="str">
        <f>CONCATENATE(Admin3_1[[#This Row],['#adm2+code]],"-",Admin3_1[[#This Row],['#adm3+name]])</f>
        <v>HT0752-3e Section Cosse</v>
      </c>
      <c r="O87" s="11" t="s">
        <v>460</v>
      </c>
      <c r="P87" s="11" t="s">
        <v>461</v>
      </c>
      <c r="Q87" s="12" t="s">
        <v>603</v>
      </c>
      <c r="R87" s="11" t="s">
        <v>604</v>
      </c>
      <c r="S87" s="13">
        <v>9.1297137714099996</v>
      </c>
      <c r="T87" s="13">
        <v>-66.070835152200004</v>
      </c>
    </row>
    <row r="88" spans="1:20" x14ac:dyDescent="0.35">
      <c r="A88" s="13"/>
      <c r="B88" s="13"/>
      <c r="C88" s="13"/>
      <c r="D88" s="21" t="s">
        <v>217</v>
      </c>
      <c r="E88" s="21" t="s">
        <v>352</v>
      </c>
      <c r="F88" s="11"/>
      <c r="G88" s="11" t="s">
        <v>598</v>
      </c>
      <c r="H88" s="11" t="s">
        <v>605</v>
      </c>
      <c r="I88" s="11"/>
      <c r="J88" s="11"/>
      <c r="K88" s="11"/>
      <c r="L88" s="11"/>
      <c r="N88" s="10" t="str">
        <f>CONCATENATE(Admin3_1[[#This Row],['#adm2+code]],"-",Admin3_1[[#This Row],['#adm3+name]])</f>
        <v>HT0711-1re Section Bourdet</v>
      </c>
      <c r="O88" s="11" t="s">
        <v>384</v>
      </c>
      <c r="P88" s="11" t="s">
        <v>385</v>
      </c>
      <c r="Q88" s="12" t="s">
        <v>606</v>
      </c>
      <c r="R88" s="11" t="s">
        <v>607</v>
      </c>
      <c r="S88" s="13">
        <v>10.7074332317</v>
      </c>
      <c r="T88" s="13">
        <v>-70.373902648200001</v>
      </c>
    </row>
    <row r="89" spans="1:20" x14ac:dyDescent="0.35">
      <c r="A89" s="13"/>
      <c r="B89" s="13"/>
      <c r="C89" s="13"/>
      <c r="D89" s="21" t="s">
        <v>217</v>
      </c>
      <c r="E89" s="21" t="s">
        <v>608</v>
      </c>
      <c r="F89" s="11"/>
      <c r="G89" s="11" t="s">
        <v>598</v>
      </c>
      <c r="H89" s="11" t="s">
        <v>609</v>
      </c>
      <c r="I89" s="11"/>
      <c r="J89" s="11"/>
      <c r="K89" s="11"/>
      <c r="L89" s="11"/>
      <c r="N89" s="10" t="str">
        <f>CONCATENATE(Admin3_1[[#This Row],['#adm2+code]],"-",Admin3_1[[#This Row],['#adm3+name]])</f>
        <v>HT0711-2e Section Fonfrede</v>
      </c>
      <c r="O89" s="11" t="s">
        <v>384</v>
      </c>
      <c r="P89" s="11" t="s">
        <v>385</v>
      </c>
      <c r="Q89" s="12" t="s">
        <v>610</v>
      </c>
      <c r="R89" s="11" t="s">
        <v>611</v>
      </c>
      <c r="S89" s="13">
        <v>10.796590417899999</v>
      </c>
      <c r="T89" s="13">
        <v>-69.939797630399994</v>
      </c>
    </row>
    <row r="90" spans="1:20" x14ac:dyDescent="0.35">
      <c r="A90" s="13"/>
      <c r="B90" s="13"/>
      <c r="C90" s="13"/>
      <c r="D90" s="21" t="s">
        <v>217</v>
      </c>
      <c r="E90" s="21" t="s">
        <v>612</v>
      </c>
      <c r="F90" s="11"/>
      <c r="G90" s="11" t="s">
        <v>598</v>
      </c>
      <c r="H90" s="11" t="s">
        <v>613</v>
      </c>
      <c r="I90" s="11"/>
      <c r="J90" s="11"/>
      <c r="K90" s="11"/>
      <c r="L90" s="11"/>
      <c r="N90" s="10" t="str">
        <f>CONCATENATE(Admin3_1[[#This Row],['#adm2+code]],"-",Admin3_1[[#This Row],['#adm3+name]])</f>
        <v>HT0711-3e Section Laborde</v>
      </c>
      <c r="O90" s="11" t="s">
        <v>384</v>
      </c>
      <c r="P90" s="11" t="s">
        <v>385</v>
      </c>
      <c r="Q90" s="12" t="s">
        <v>614</v>
      </c>
      <c r="R90" s="11" t="s">
        <v>615</v>
      </c>
      <c r="S90" s="13">
        <v>10.745978962900001</v>
      </c>
      <c r="T90" s="13">
        <v>-70.150411566700001</v>
      </c>
    </row>
    <row r="91" spans="1:20" x14ac:dyDescent="0.35">
      <c r="A91" s="13"/>
      <c r="B91" s="13"/>
      <c r="C91" s="13"/>
      <c r="D91" s="21" t="s">
        <v>217</v>
      </c>
      <c r="E91" s="21" t="s">
        <v>616</v>
      </c>
      <c r="F91" s="11"/>
      <c r="G91" s="11" t="s">
        <v>598</v>
      </c>
      <c r="H91" s="11" t="s">
        <v>617</v>
      </c>
      <c r="I91" s="11"/>
      <c r="J91" s="11"/>
      <c r="K91" s="11"/>
      <c r="L91" s="11"/>
      <c r="N91" s="10" t="str">
        <f>CONCATENATE(Admin3_1[[#This Row],['#adm2+code]],"-",Admin3_1[[#This Row],['#adm3+name]])</f>
        <v>HT0711-4e Section Laurent</v>
      </c>
      <c r="O91" s="11" t="s">
        <v>384</v>
      </c>
      <c r="P91" s="11" t="s">
        <v>385</v>
      </c>
      <c r="Q91" s="12" t="s">
        <v>618</v>
      </c>
      <c r="R91" s="11" t="s">
        <v>619</v>
      </c>
      <c r="S91" s="13">
        <v>11.976132097700001</v>
      </c>
      <c r="T91" s="13">
        <v>-69.947266743499995</v>
      </c>
    </row>
    <row r="92" spans="1:20" x14ac:dyDescent="0.35">
      <c r="A92" s="13"/>
      <c r="B92" s="13"/>
      <c r="C92" s="13"/>
      <c r="D92" s="21" t="s">
        <v>217</v>
      </c>
      <c r="E92" s="21" t="s">
        <v>620</v>
      </c>
      <c r="F92" s="11"/>
      <c r="G92" s="11" t="s">
        <v>598</v>
      </c>
      <c r="H92" s="11" t="s">
        <v>621</v>
      </c>
      <c r="I92" s="11"/>
      <c r="J92" s="11"/>
      <c r="K92" s="11"/>
      <c r="L92" s="11"/>
      <c r="N92" s="10" t="str">
        <f>CONCATENATE(Admin3_1[[#This Row],['#adm2+code]],"-",Admin3_1[[#This Row],['#adm3+name]])</f>
        <v>HT0711-5e Section Mercy</v>
      </c>
      <c r="O92" s="11" t="s">
        <v>384</v>
      </c>
      <c r="P92" s="11" t="s">
        <v>385</v>
      </c>
      <c r="Q92" s="12" t="s">
        <v>622</v>
      </c>
      <c r="R92" s="11" t="s">
        <v>623</v>
      </c>
      <c r="S92" s="13">
        <v>12.007784153599999</v>
      </c>
      <c r="T92" s="13">
        <v>-69.854001890800006</v>
      </c>
    </row>
    <row r="93" spans="1:20" x14ac:dyDescent="0.35">
      <c r="A93" s="13"/>
      <c r="B93" s="13"/>
      <c r="C93" s="13"/>
      <c r="D93" s="21" t="s">
        <v>217</v>
      </c>
      <c r="E93" s="21" t="s">
        <v>624</v>
      </c>
      <c r="F93" s="11"/>
      <c r="G93" s="11" t="s">
        <v>375</v>
      </c>
      <c r="H93" s="11" t="s">
        <v>625</v>
      </c>
      <c r="I93" s="11"/>
      <c r="J93" s="11"/>
      <c r="K93" s="11"/>
      <c r="L93" s="11"/>
      <c r="N93" s="10" t="str">
        <f>CONCATENATE(Admin3_1[[#This Row],['#adm2+code]],"-",Admin3_1[[#This Row],['#adm3+name]])</f>
        <v>HT0711-6e Section Boulmier</v>
      </c>
      <c r="O93" s="11" t="s">
        <v>384</v>
      </c>
      <c r="P93" s="11" t="s">
        <v>385</v>
      </c>
      <c r="Q93" s="12" t="s">
        <v>626</v>
      </c>
      <c r="R93" s="11" t="s">
        <v>627</v>
      </c>
      <c r="S93" s="13">
        <v>11.735648916500001</v>
      </c>
      <c r="T93" s="13">
        <v>-69.797590807899994</v>
      </c>
    </row>
    <row r="94" spans="1:20" x14ac:dyDescent="0.35">
      <c r="A94" s="13"/>
      <c r="B94" s="13"/>
      <c r="C94" s="13"/>
      <c r="D94" s="21" t="s">
        <v>243</v>
      </c>
      <c r="E94" s="27" t="s">
        <v>252</v>
      </c>
      <c r="F94" s="11"/>
      <c r="G94" s="11" t="s">
        <v>375</v>
      </c>
      <c r="H94" s="11" t="s">
        <v>628</v>
      </c>
      <c r="I94" s="11"/>
      <c r="J94" s="11"/>
      <c r="K94" s="11"/>
      <c r="L94" s="11"/>
      <c r="N94" s="10" t="str">
        <f>CONCATENATE(Admin3_1[[#This Row],['#adm2+code]],"-",Admin3_1[[#This Row],['#adm3+name]])</f>
        <v>HT0823-1re Section Matador (Jorgue)</v>
      </c>
      <c r="O94" s="11" t="s">
        <v>229</v>
      </c>
      <c r="P94" s="11" t="s">
        <v>230</v>
      </c>
      <c r="Q94" s="12" t="s">
        <v>629</v>
      </c>
      <c r="R94" s="11" t="s">
        <v>630</v>
      </c>
      <c r="S94" s="13">
        <v>9.5901839903999999</v>
      </c>
      <c r="T94" s="13">
        <v>-69.487684606499997</v>
      </c>
    </row>
    <row r="95" spans="1:20" x14ac:dyDescent="0.35">
      <c r="A95" s="13"/>
      <c r="B95" s="13"/>
      <c r="C95" s="13"/>
      <c r="D95" s="21" t="s">
        <v>243</v>
      </c>
      <c r="E95" s="27" t="s">
        <v>417</v>
      </c>
      <c r="F95" s="11"/>
      <c r="G95" s="11" t="s">
        <v>375</v>
      </c>
      <c r="H95" s="11" t="s">
        <v>631</v>
      </c>
      <c r="I95" s="11"/>
      <c r="J95" s="11"/>
      <c r="K95" s="11"/>
      <c r="L95" s="11"/>
      <c r="N95" s="10" t="str">
        <f>CONCATENATE(Admin3_1[[#This Row],['#adm2+code]],"-",Admin3_1[[#This Row],['#adm3+name]])</f>
        <v>HT0823-2e Section Belair</v>
      </c>
      <c r="O95" s="11" t="s">
        <v>229</v>
      </c>
      <c r="P95" s="11" t="s">
        <v>230</v>
      </c>
      <c r="Q95" s="12" t="s">
        <v>632</v>
      </c>
      <c r="R95" s="11" t="s">
        <v>633</v>
      </c>
      <c r="S95" s="13">
        <v>9.70245753803</v>
      </c>
      <c r="T95" s="13">
        <v>-69.458713870500006</v>
      </c>
    </row>
    <row r="96" spans="1:20" x14ac:dyDescent="0.35">
      <c r="A96" s="13"/>
      <c r="B96" s="13"/>
      <c r="C96" s="13"/>
      <c r="D96" s="21" t="s">
        <v>243</v>
      </c>
      <c r="E96" s="27" t="s">
        <v>634</v>
      </c>
      <c r="F96" s="11"/>
      <c r="G96" s="11" t="s">
        <v>190</v>
      </c>
      <c r="H96" s="11" t="s">
        <v>396</v>
      </c>
      <c r="I96" s="11"/>
      <c r="J96" s="11"/>
      <c r="K96" s="11"/>
      <c r="L96" s="11"/>
      <c r="N96" s="10" t="str">
        <f>CONCATENATE(Admin3_1[[#This Row],['#adm2+code]],"-",Admin3_1[[#This Row],['#adm3+name]])</f>
        <v>HT0823-3e Section Garcasse</v>
      </c>
      <c r="O96" s="11" t="s">
        <v>229</v>
      </c>
      <c r="P96" s="11" t="s">
        <v>230</v>
      </c>
      <c r="Q96" s="12" t="s">
        <v>635</v>
      </c>
      <c r="R96" s="11" t="s">
        <v>636</v>
      </c>
      <c r="S96" s="13">
        <v>10.315267115499999</v>
      </c>
      <c r="T96" s="13">
        <v>-69.107891161400005</v>
      </c>
    </row>
    <row r="97" spans="1:20" x14ac:dyDescent="0.35">
      <c r="A97" s="13"/>
      <c r="B97" s="13"/>
      <c r="C97" s="13"/>
      <c r="D97" s="21" t="s">
        <v>243</v>
      </c>
      <c r="E97" s="27" t="s">
        <v>637</v>
      </c>
      <c r="F97" s="11"/>
      <c r="G97" s="11" t="s">
        <v>476</v>
      </c>
      <c r="H97" s="11" t="s">
        <v>638</v>
      </c>
      <c r="I97" s="11"/>
      <c r="J97" s="11"/>
      <c r="K97" s="11"/>
      <c r="L97" s="11"/>
      <c r="N97" s="10" t="str">
        <f>CONCATENATE(Admin3_1[[#This Row],['#adm2+code]],"-",Admin3_1[[#This Row],['#adm3+name]])</f>
        <v>HT0715-1re Section Maniche</v>
      </c>
      <c r="O97" s="11" t="s">
        <v>402</v>
      </c>
      <c r="P97" s="11" t="s">
        <v>403</v>
      </c>
      <c r="Q97" s="12" t="s">
        <v>639</v>
      </c>
      <c r="R97" s="11" t="s">
        <v>640</v>
      </c>
      <c r="S97" s="13">
        <v>10.789405825299999</v>
      </c>
      <c r="T97" s="13">
        <v>-69.398986560200001</v>
      </c>
    </row>
    <row r="98" spans="1:20" x14ac:dyDescent="0.35">
      <c r="A98" s="13"/>
      <c r="B98" s="13"/>
      <c r="C98" s="13"/>
      <c r="D98" s="21" t="s">
        <v>243</v>
      </c>
      <c r="E98" s="27" t="s">
        <v>641</v>
      </c>
      <c r="F98" s="11"/>
      <c r="G98" s="11" t="s">
        <v>476</v>
      </c>
      <c r="H98" s="11" t="s">
        <v>642</v>
      </c>
      <c r="I98" s="11"/>
      <c r="J98" s="11"/>
      <c r="K98" s="11"/>
      <c r="L98" s="11"/>
      <c r="N98" s="10" t="str">
        <f>CONCATENATE(Admin3_1[[#This Row],['#adm2+code]],"-",Admin3_1[[#This Row],['#adm3+name]])</f>
        <v>HT0715-2e Section Dory</v>
      </c>
      <c r="O98" s="11" t="s">
        <v>402</v>
      </c>
      <c r="P98" s="11" t="s">
        <v>403</v>
      </c>
      <c r="Q98" s="12" t="s">
        <v>643</v>
      </c>
      <c r="R98" s="11" t="s">
        <v>644</v>
      </c>
      <c r="S98" s="13">
        <v>11.072519230099999</v>
      </c>
      <c r="T98" s="13">
        <v>-68.8704914323</v>
      </c>
    </row>
    <row r="99" spans="1:20" x14ac:dyDescent="0.35">
      <c r="A99" s="13"/>
      <c r="B99" s="13"/>
      <c r="C99" s="13"/>
      <c r="D99" s="21" t="s">
        <v>243</v>
      </c>
      <c r="E99" s="27" t="s">
        <v>645</v>
      </c>
      <c r="F99" s="11"/>
      <c r="G99" s="11" t="s">
        <v>476</v>
      </c>
      <c r="H99" s="11" t="s">
        <v>646</v>
      </c>
      <c r="I99" s="11"/>
      <c r="J99" s="11"/>
      <c r="K99" s="11"/>
      <c r="L99" s="11"/>
      <c r="N99" s="10" t="str">
        <f>CONCATENATE(Admin3_1[[#This Row],['#adm2+code]],"-",Admin3_1[[#This Row],['#adm3+name]])</f>
        <v>HT0715-3e Section Melon</v>
      </c>
      <c r="O99" s="11" t="s">
        <v>402</v>
      </c>
      <c r="P99" s="11" t="s">
        <v>403</v>
      </c>
      <c r="Q99" s="12" t="s">
        <v>647</v>
      </c>
      <c r="R99" s="11" t="s">
        <v>648</v>
      </c>
      <c r="S99" s="13">
        <v>11.004898842399999</v>
      </c>
      <c r="T99" s="13">
        <v>-69.065093287799996</v>
      </c>
    </row>
    <row r="100" spans="1:20" x14ac:dyDescent="0.35">
      <c r="A100" s="13"/>
      <c r="B100" s="13"/>
      <c r="C100" s="13"/>
      <c r="D100" s="21" t="s">
        <v>243</v>
      </c>
      <c r="E100" s="27" t="s">
        <v>649</v>
      </c>
      <c r="F100" s="11"/>
      <c r="G100" s="11" t="s">
        <v>476</v>
      </c>
      <c r="H100" s="11" t="s">
        <v>650</v>
      </c>
      <c r="I100" s="11"/>
      <c r="J100" s="11"/>
      <c r="K100" s="11"/>
      <c r="L100" s="11"/>
      <c r="N100" s="10" t="str">
        <f>CONCATENATE(Admin3_1[[#This Row],['#adm2+code]],"-",Admin3_1[[#This Row],['#adm3+name]])</f>
        <v>HT1011-1re Section Chalon</v>
      </c>
      <c r="O100" s="11" t="s">
        <v>268</v>
      </c>
      <c r="P100" s="11" t="s">
        <v>269</v>
      </c>
      <c r="Q100" s="12" t="s">
        <v>651</v>
      </c>
      <c r="R100" s="11" t="s">
        <v>652</v>
      </c>
      <c r="S100" s="13">
        <v>8.5604186211400002</v>
      </c>
      <c r="T100" s="13">
        <v>-71.703319395899996</v>
      </c>
    </row>
    <row r="101" spans="1:20" x14ac:dyDescent="0.35">
      <c r="A101" s="13"/>
      <c r="B101" s="13"/>
      <c r="C101" s="13"/>
      <c r="D101" s="21" t="s">
        <v>243</v>
      </c>
      <c r="E101" s="27" t="s">
        <v>653</v>
      </c>
      <c r="F101" s="11"/>
      <c r="G101" s="11" t="s">
        <v>476</v>
      </c>
      <c r="H101" s="11" t="s">
        <v>654</v>
      </c>
      <c r="I101" s="11"/>
      <c r="J101" s="11"/>
      <c r="K101" s="11"/>
      <c r="L101" s="11"/>
      <c r="N101" s="10" t="str">
        <f>CONCATENATE(Admin3_1[[#This Row],['#adm2+code]],"-",Admin3_1[[#This Row],['#adm3+name]])</f>
        <v>HT1011-2e Section Belle Riviere</v>
      </c>
      <c r="O101" s="11" t="s">
        <v>268</v>
      </c>
      <c r="P101" s="11" t="s">
        <v>269</v>
      </c>
      <c r="Q101" s="12" t="s">
        <v>655</v>
      </c>
      <c r="R101" s="11" t="s">
        <v>656</v>
      </c>
      <c r="S101" s="13">
        <v>8.5468209691499997</v>
      </c>
      <c r="T101" s="13">
        <v>-71.610136139299996</v>
      </c>
    </row>
    <row r="102" spans="1:20" x14ac:dyDescent="0.35">
      <c r="A102" s="13"/>
      <c r="B102" s="13"/>
      <c r="C102" s="13"/>
      <c r="D102" s="21" t="s">
        <v>243</v>
      </c>
      <c r="E102" s="27" t="s">
        <v>657</v>
      </c>
      <c r="F102" s="11"/>
      <c r="G102" s="11" t="s">
        <v>476</v>
      </c>
      <c r="H102" s="11" t="s">
        <v>658</v>
      </c>
      <c r="I102" s="11"/>
      <c r="J102" s="11"/>
      <c r="K102" s="11"/>
      <c r="L102" s="11"/>
      <c r="N102" s="10" t="str">
        <f>CONCATENATE(Admin3_1[[#This Row],['#adm2+code]],"-",Admin3_1[[#This Row],['#adm3+name]])</f>
        <v>HT1011-3e Section Dessources</v>
      </c>
      <c r="O102" s="11" t="s">
        <v>268</v>
      </c>
      <c r="P102" s="11" t="s">
        <v>269</v>
      </c>
      <c r="Q102" s="12" t="s">
        <v>659</v>
      </c>
      <c r="R102" s="11" t="s">
        <v>660</v>
      </c>
      <c r="S102" s="13">
        <v>8.6899277953999992</v>
      </c>
      <c r="T102" s="13">
        <v>-71.579183692599997</v>
      </c>
    </row>
    <row r="103" spans="1:20" x14ac:dyDescent="0.35">
      <c r="A103" s="13"/>
      <c r="B103" s="13"/>
      <c r="C103" s="13"/>
      <c r="D103" s="21" t="s">
        <v>243</v>
      </c>
      <c r="E103" s="27" t="s">
        <v>661</v>
      </c>
      <c r="F103" s="11"/>
      <c r="G103" s="11" t="s">
        <v>476</v>
      </c>
      <c r="H103" s="11" t="s">
        <v>662</v>
      </c>
      <c r="I103" s="11"/>
      <c r="J103" s="11"/>
      <c r="K103" s="11"/>
      <c r="L103" s="11"/>
      <c r="N103" s="10" t="str">
        <f>CONCATENATE(Admin3_1[[#This Row],['#adm2+code]],"-",Admin3_1[[#This Row],['#adm3+name]])</f>
        <v>HT1011-4e Section St-Michel</v>
      </c>
      <c r="O103" s="11" t="s">
        <v>268</v>
      </c>
      <c r="P103" s="11" t="s">
        <v>269</v>
      </c>
      <c r="Q103" s="12" t="s">
        <v>663</v>
      </c>
      <c r="R103" s="11" t="s">
        <v>664</v>
      </c>
      <c r="S103" s="13">
        <v>8.6854689062699997</v>
      </c>
      <c r="T103" s="13">
        <v>-71.646229618099994</v>
      </c>
    </row>
    <row r="104" spans="1:20" x14ac:dyDescent="0.35">
      <c r="A104" s="13"/>
      <c r="B104" s="13"/>
      <c r="C104" s="13"/>
      <c r="D104" s="21" t="s">
        <v>243</v>
      </c>
      <c r="E104" s="27" t="s">
        <v>665</v>
      </c>
      <c r="F104" s="11"/>
      <c r="G104" s="11" t="s">
        <v>666</v>
      </c>
      <c r="H104" s="11" t="s">
        <v>667</v>
      </c>
      <c r="I104" s="11"/>
      <c r="J104" s="11"/>
      <c r="K104" s="11"/>
      <c r="L104" s="11"/>
      <c r="N104" s="10" t="str">
        <f>CONCATENATE(Admin3_1[[#This Row],['#adm2+code]],"-",Admin3_1[[#This Row],['#adm3+name]])</f>
        <v>HT0814-1re Section Anote ou 1re Tapion</v>
      </c>
      <c r="O104" s="11" t="s">
        <v>197</v>
      </c>
      <c r="P104" s="11" t="s">
        <v>198</v>
      </c>
      <c r="Q104" s="12" t="s">
        <v>668</v>
      </c>
      <c r="R104" s="11" t="s">
        <v>669</v>
      </c>
      <c r="S104" s="13">
        <v>9.5226910962000009</v>
      </c>
      <c r="T104" s="13">
        <v>-67.729463303299994</v>
      </c>
    </row>
    <row r="105" spans="1:20" x14ac:dyDescent="0.35">
      <c r="A105" s="13"/>
      <c r="B105" s="13"/>
      <c r="C105" s="13"/>
      <c r="D105" s="21" t="s">
        <v>243</v>
      </c>
      <c r="E105" s="27" t="s">
        <v>670</v>
      </c>
      <c r="F105" s="11"/>
      <c r="G105" s="11" t="s">
        <v>666</v>
      </c>
      <c r="H105" s="11" t="s">
        <v>671</v>
      </c>
      <c r="I105" s="11"/>
      <c r="J105" s="11"/>
      <c r="K105" s="11"/>
      <c r="L105" s="11"/>
      <c r="N105" s="10" t="str">
        <f>CONCATENATE(Admin3_1[[#This Row],['#adm2+code]],"-",Admin3_1[[#This Row],['#adm3+name]])</f>
        <v>HT0814-2e Section Sources Chaudes</v>
      </c>
      <c r="O105" s="11" t="s">
        <v>197</v>
      </c>
      <c r="P105" s="11" t="s">
        <v>198</v>
      </c>
      <c r="Q105" s="12" t="s">
        <v>317</v>
      </c>
      <c r="R105" s="11" t="s">
        <v>672</v>
      </c>
      <c r="S105" s="13">
        <v>9.3531774871700009</v>
      </c>
      <c r="T105" s="13">
        <v>-67.620227740100006</v>
      </c>
    </row>
    <row r="106" spans="1:20" x14ac:dyDescent="0.35">
      <c r="A106" s="13"/>
      <c r="B106" s="13"/>
      <c r="C106" s="13"/>
      <c r="D106" s="21" t="s">
        <v>243</v>
      </c>
      <c r="E106" s="27" t="s">
        <v>673</v>
      </c>
      <c r="F106" s="11"/>
      <c r="G106" s="11" t="s">
        <v>666</v>
      </c>
      <c r="H106" s="11" t="s">
        <v>674</v>
      </c>
      <c r="I106" s="11"/>
      <c r="J106" s="11"/>
      <c r="K106" s="11"/>
      <c r="L106" s="11"/>
      <c r="N106" s="10" t="str">
        <f>CONCATENATE(Admin3_1[[#This Row],['#adm2+code]],"-",Admin3_1[[#This Row],['#adm3+name]])</f>
        <v>HT0814-3e Section l'Assise ou Chameau</v>
      </c>
      <c r="O106" s="11" t="s">
        <v>197</v>
      </c>
      <c r="P106" s="11" t="s">
        <v>198</v>
      </c>
      <c r="Q106" s="12" t="s">
        <v>675</v>
      </c>
      <c r="R106" s="11" t="s">
        <v>676</v>
      </c>
      <c r="S106" s="13">
        <v>9.7823122513299996</v>
      </c>
      <c r="T106" s="13">
        <v>-67.672382105500006</v>
      </c>
    </row>
    <row r="107" spans="1:20" x14ac:dyDescent="0.35">
      <c r="A107" s="13"/>
      <c r="B107" s="13"/>
      <c r="C107" s="13"/>
      <c r="D107" s="21" t="s">
        <v>243</v>
      </c>
      <c r="E107" s="27" t="s">
        <v>677</v>
      </c>
      <c r="F107" s="11"/>
      <c r="G107" s="11" t="s">
        <v>634</v>
      </c>
      <c r="H107" s="11" t="s">
        <v>418</v>
      </c>
      <c r="I107" s="11"/>
      <c r="J107" s="11"/>
      <c r="K107" s="11"/>
      <c r="L107" s="11"/>
      <c r="N107" s="10" t="str">
        <f>CONCATENATE(Admin3_1[[#This Row],['#adm2+code]],"-",Admin3_1[[#This Row],['#adm3+name]])</f>
        <v>HT1014-1re Section Salagnac</v>
      </c>
      <c r="O107" s="11" t="s">
        <v>285</v>
      </c>
      <c r="P107" s="11" t="s">
        <v>286</v>
      </c>
      <c r="Q107" s="12" t="s">
        <v>678</v>
      </c>
      <c r="R107" s="11" t="s">
        <v>679</v>
      </c>
      <c r="S107" s="13">
        <v>8.1345216782200005</v>
      </c>
      <c r="T107" s="13">
        <v>-71.588260998300001</v>
      </c>
    </row>
    <row r="108" spans="1:20" x14ac:dyDescent="0.35">
      <c r="A108" s="13"/>
      <c r="B108" s="13"/>
      <c r="C108" s="13"/>
      <c r="D108" s="21" t="s">
        <v>243</v>
      </c>
      <c r="E108" s="27" t="s">
        <v>680</v>
      </c>
      <c r="F108" s="11"/>
      <c r="G108" s="11" t="s">
        <v>634</v>
      </c>
      <c r="H108" s="11" t="s">
        <v>681</v>
      </c>
      <c r="I108" s="11"/>
      <c r="J108" s="11"/>
      <c r="K108" s="11"/>
      <c r="L108" s="11"/>
      <c r="N108" s="10" t="str">
        <f>CONCATENATE(Admin3_1[[#This Row],['#adm2+code]],"-",Admin3_1[[#This Row],['#adm3+name]])</f>
        <v>HT1014-2e Section Bezin II</v>
      </c>
      <c r="O108" s="11" t="s">
        <v>285</v>
      </c>
      <c r="P108" s="11" t="s">
        <v>286</v>
      </c>
      <c r="Q108" s="12" t="s">
        <v>682</v>
      </c>
      <c r="R108" s="11" t="s">
        <v>683</v>
      </c>
      <c r="S108" s="13">
        <v>8.2285832992400003</v>
      </c>
      <c r="T108" s="13">
        <v>-71.431629667799996</v>
      </c>
    </row>
    <row r="109" spans="1:20" x14ac:dyDescent="0.35">
      <c r="A109" s="13"/>
      <c r="B109" s="13"/>
      <c r="C109" s="13"/>
      <c r="D109" s="21" t="s">
        <v>243</v>
      </c>
      <c r="E109" s="27" t="s">
        <v>684</v>
      </c>
      <c r="F109" s="11"/>
      <c r="G109" s="11" t="s">
        <v>634</v>
      </c>
      <c r="H109" s="11" t="s">
        <v>685</v>
      </c>
      <c r="I109" s="11"/>
      <c r="J109" s="11"/>
      <c r="K109" s="11"/>
      <c r="L109" s="11"/>
      <c r="N109" s="10" t="str">
        <f>CONCATENATE(Admin3_1[[#This Row],['#adm2+code]],"-",Admin3_1[[#This Row],['#adm3+name]])</f>
        <v>HT0834-1re Section Bernagousse</v>
      </c>
      <c r="O109" s="11" t="s">
        <v>260</v>
      </c>
      <c r="P109" s="11" t="s">
        <v>261</v>
      </c>
      <c r="Q109" s="12" t="s">
        <v>686</v>
      </c>
      <c r="R109" s="11" t="s">
        <v>687</v>
      </c>
      <c r="S109" s="13">
        <v>9.8725318126099992</v>
      </c>
      <c r="T109" s="13">
        <v>-69.343219094700004</v>
      </c>
    </row>
    <row r="110" spans="1:20" x14ac:dyDescent="0.35">
      <c r="A110" s="13"/>
      <c r="B110" s="13"/>
      <c r="C110" s="13"/>
      <c r="D110" s="21" t="s">
        <v>243</v>
      </c>
      <c r="E110" s="27" t="s">
        <v>688</v>
      </c>
      <c r="F110" s="11"/>
      <c r="G110" s="11" t="s">
        <v>634</v>
      </c>
      <c r="H110" s="11" t="s">
        <v>689</v>
      </c>
      <c r="I110" s="11"/>
      <c r="J110" s="11"/>
      <c r="K110" s="11"/>
      <c r="L110" s="11"/>
      <c r="N110" s="10" t="str">
        <f>CONCATENATE(Admin3_1[[#This Row],['#adm2+code]],"-",Admin3_1[[#This Row],['#adm3+name]])</f>
        <v>HT0834-2e Section Espere</v>
      </c>
      <c r="O110" s="11" t="s">
        <v>260</v>
      </c>
      <c r="P110" s="11" t="s">
        <v>261</v>
      </c>
      <c r="Q110" s="12" t="s">
        <v>690</v>
      </c>
      <c r="R110" s="11" t="s">
        <v>691</v>
      </c>
      <c r="S110" s="13">
        <v>9.9808618290400002</v>
      </c>
      <c r="T110" s="13">
        <v>-69.680191829099996</v>
      </c>
    </row>
    <row r="111" spans="1:20" x14ac:dyDescent="0.35">
      <c r="A111" s="13"/>
      <c r="B111" s="13"/>
      <c r="C111" s="13"/>
      <c r="D111" s="21" t="s">
        <v>243</v>
      </c>
      <c r="E111" s="27" t="s">
        <v>692</v>
      </c>
      <c r="F111" s="11"/>
      <c r="G111" s="11" t="s">
        <v>693</v>
      </c>
      <c r="H111" s="11" t="s">
        <v>400</v>
      </c>
      <c r="I111" s="11"/>
      <c r="J111" s="11"/>
      <c r="K111" s="11"/>
      <c r="L111" s="11"/>
      <c r="N111" s="10" t="str">
        <f>CONCATENATE(Admin3_1[[#This Row],['#adm2+code]],"-",Admin3_1[[#This Row],['#adm3+name]])</f>
        <v>HT0834-3e Section Jean Bellune</v>
      </c>
      <c r="O111" s="11" t="s">
        <v>260</v>
      </c>
      <c r="P111" s="11" t="s">
        <v>261</v>
      </c>
      <c r="Q111" s="12" t="s">
        <v>694</v>
      </c>
      <c r="R111" s="11" t="s">
        <v>695</v>
      </c>
      <c r="S111" s="13">
        <v>9.8686603226699994</v>
      </c>
      <c r="T111" s="13">
        <v>-69.600437927000002</v>
      </c>
    </row>
    <row r="112" spans="1:20" x14ac:dyDescent="0.35">
      <c r="A112" s="13"/>
      <c r="B112" s="13"/>
      <c r="C112" s="13"/>
      <c r="D112" s="21" t="s">
        <v>243</v>
      </c>
      <c r="E112" s="27" t="s">
        <v>696</v>
      </c>
      <c r="F112" s="11"/>
      <c r="G112" s="11" t="s">
        <v>693</v>
      </c>
      <c r="H112" s="11" t="s">
        <v>404</v>
      </c>
      <c r="I112" s="11"/>
      <c r="J112" s="11"/>
      <c r="K112" s="11"/>
      <c r="L112" s="11"/>
      <c r="N112" s="10" t="str">
        <f>CONCATENATE(Admin3_1[[#This Row],['#adm2+code]],"-",Admin3_1[[#This Row],['#adm3+name]])</f>
        <v>HT0834-4e Section Tozia</v>
      </c>
      <c r="O112" s="11" t="s">
        <v>260</v>
      </c>
      <c r="P112" s="11" t="s">
        <v>261</v>
      </c>
      <c r="Q112" s="12" t="s">
        <v>697</v>
      </c>
      <c r="R112" s="11" t="s">
        <v>698</v>
      </c>
      <c r="S112" s="13">
        <v>9.79152774766</v>
      </c>
      <c r="T112" s="13">
        <v>-69.566971519399999</v>
      </c>
    </row>
    <row r="113" spans="1:20" x14ac:dyDescent="0.35">
      <c r="A113" s="13"/>
      <c r="B113" s="13"/>
      <c r="C113" s="13"/>
      <c r="D113" s="21" t="s">
        <v>243</v>
      </c>
      <c r="E113" s="27" t="s">
        <v>699</v>
      </c>
      <c r="F113" s="11"/>
      <c r="G113" s="11" t="s">
        <v>693</v>
      </c>
      <c r="H113" s="11" t="s">
        <v>409</v>
      </c>
      <c r="I113" s="11"/>
      <c r="J113" s="11"/>
      <c r="K113" s="11"/>
      <c r="L113" s="11"/>
      <c r="N113" s="10" t="str">
        <f>CONCATENATE(Admin3_1[[#This Row],['#adm2+code]],"-",Admin3_1[[#This Row],['#adm3+name]])</f>
        <v>HT0834-5e Section Duchity</v>
      </c>
      <c r="O113" s="11" t="s">
        <v>260</v>
      </c>
      <c r="P113" s="11" t="s">
        <v>261</v>
      </c>
      <c r="Q113" s="12" t="s">
        <v>700</v>
      </c>
      <c r="R113" s="11" t="s">
        <v>701</v>
      </c>
      <c r="S113" s="13">
        <v>9.7992016108400009</v>
      </c>
      <c r="T113" s="13">
        <v>-69.508209426700006</v>
      </c>
    </row>
    <row r="114" spans="1:20" x14ac:dyDescent="0.35">
      <c r="A114" s="13"/>
      <c r="B114" s="13"/>
      <c r="C114" s="13"/>
      <c r="D114" s="21" t="s">
        <v>225</v>
      </c>
      <c r="E114" s="25" t="s">
        <v>262</v>
      </c>
      <c r="F114" s="11"/>
      <c r="G114" s="11" t="s">
        <v>480</v>
      </c>
      <c r="H114" s="11" t="s">
        <v>702</v>
      </c>
      <c r="I114" s="11"/>
      <c r="J114" s="11"/>
      <c r="K114" s="11"/>
      <c r="L114" s="11"/>
      <c r="N114" s="10" t="str">
        <f>CONCATENATE(Admin3_1[[#This Row],['#adm2+code]],"-",Admin3_1[[#This Row],['#adm3+name]])</f>
        <v>HT0834-6e Section Les Îles Cayemittes</v>
      </c>
      <c r="O114" s="11" t="s">
        <v>260</v>
      </c>
      <c r="P114" s="11" t="s">
        <v>261</v>
      </c>
      <c r="Q114" s="12" t="s">
        <v>703</v>
      </c>
      <c r="R114" s="11" t="s">
        <v>704</v>
      </c>
      <c r="S114" s="13">
        <v>9.8613158279400004</v>
      </c>
      <c r="T114" s="13">
        <v>-69.517335495899999</v>
      </c>
    </row>
    <row r="115" spans="1:20" x14ac:dyDescent="0.35">
      <c r="A115" s="13"/>
      <c r="B115" s="13"/>
      <c r="C115" s="13"/>
      <c r="D115" s="21" t="s">
        <v>225</v>
      </c>
      <c r="E115" s="25" t="s">
        <v>339</v>
      </c>
      <c r="F115" s="11"/>
      <c r="G115" s="11" t="s">
        <v>480</v>
      </c>
      <c r="H115" s="11" t="s">
        <v>705</v>
      </c>
      <c r="I115" s="11"/>
      <c r="J115" s="11"/>
      <c r="K115" s="11"/>
      <c r="L115" s="11"/>
      <c r="N115" s="10" t="str">
        <f>CONCATENATE(Admin3_1[[#This Row],['#adm2+code]],"-",Admin3_1[[#This Row],['#adm3+name]])</f>
        <v>HT1022-1re Section Raymond</v>
      </c>
      <c r="O115" s="11" t="s">
        <v>294</v>
      </c>
      <c r="P115" s="11" t="s">
        <v>295</v>
      </c>
      <c r="Q115" s="12" t="s">
        <v>706</v>
      </c>
      <c r="R115" s="11" t="s">
        <v>707</v>
      </c>
      <c r="S115" s="13">
        <v>8.0366484174600004</v>
      </c>
      <c r="T115" s="13">
        <v>-71.346872696299997</v>
      </c>
    </row>
    <row r="116" spans="1:20" x14ac:dyDescent="0.35">
      <c r="A116" s="13"/>
      <c r="B116" s="13"/>
      <c r="C116" s="13"/>
      <c r="D116" s="21" t="s">
        <v>225</v>
      </c>
      <c r="E116" s="25" t="s">
        <v>693</v>
      </c>
      <c r="F116" s="11"/>
      <c r="G116" s="11" t="s">
        <v>480</v>
      </c>
      <c r="H116" s="11" t="s">
        <v>708</v>
      </c>
      <c r="I116" s="11"/>
      <c r="J116" s="11"/>
      <c r="K116" s="11"/>
      <c r="L116" s="11"/>
      <c r="N116" s="10" t="str">
        <f>CONCATENATE(Admin3_1[[#This Row],['#adm2+code]],"-",Admin3_1[[#This Row],['#adm3+name]])</f>
        <v>HT1022-2e Section Tiby</v>
      </c>
      <c r="O116" s="11" t="s">
        <v>294</v>
      </c>
      <c r="P116" s="11" t="s">
        <v>295</v>
      </c>
      <c r="Q116" s="12" t="s">
        <v>709</v>
      </c>
      <c r="R116" s="11" t="s">
        <v>710</v>
      </c>
      <c r="S116" s="13">
        <v>8.5023419349800005</v>
      </c>
      <c r="T116" s="13">
        <v>-71.254862091299998</v>
      </c>
    </row>
    <row r="117" spans="1:20" x14ac:dyDescent="0.35">
      <c r="A117" s="13"/>
      <c r="B117" s="13"/>
      <c r="C117" s="13"/>
      <c r="D117" s="21" t="s">
        <v>225</v>
      </c>
      <c r="E117" s="25" t="s">
        <v>413</v>
      </c>
      <c r="F117" s="11"/>
      <c r="G117" s="11" t="s">
        <v>541</v>
      </c>
      <c r="H117" s="11" t="s">
        <v>711</v>
      </c>
      <c r="I117" s="11"/>
      <c r="J117" s="11"/>
      <c r="K117" s="11"/>
      <c r="L117" s="11"/>
      <c r="N117" s="10" t="str">
        <f>CONCATENATE(Admin3_1[[#This Row],['#adm2+code]],"-",Admin3_1[[#This Row],['#adm3+name]])</f>
        <v>HT1022-3e Section Lieve ou Vigny</v>
      </c>
      <c r="O117" s="11" t="s">
        <v>294</v>
      </c>
      <c r="P117" s="11" t="s">
        <v>295</v>
      </c>
      <c r="Q117" s="12" t="s">
        <v>712</v>
      </c>
      <c r="R117" s="11" t="s">
        <v>713</v>
      </c>
      <c r="S117" s="13">
        <v>8.5630453599800003</v>
      </c>
      <c r="T117" s="13">
        <v>-71.262199635499996</v>
      </c>
    </row>
    <row r="118" spans="1:20" x14ac:dyDescent="0.35">
      <c r="A118" s="13"/>
      <c r="B118" s="13"/>
      <c r="C118" s="13"/>
      <c r="D118" s="21" t="s">
        <v>225</v>
      </c>
      <c r="E118" s="25" t="s">
        <v>394</v>
      </c>
      <c r="F118" s="11"/>
      <c r="G118" s="11" t="s">
        <v>541</v>
      </c>
      <c r="H118" s="11" t="s">
        <v>714</v>
      </c>
      <c r="I118" s="11"/>
      <c r="J118" s="11"/>
      <c r="K118" s="11"/>
      <c r="L118" s="11"/>
      <c r="N118" s="10" t="str">
        <f>CONCATENATE(Admin3_1[[#This Row],['#adm2+code]],"-",Admin3_1[[#This Row],['#adm3+name]])</f>
        <v>HT1012-1re Section Fond des Lianes</v>
      </c>
      <c r="O118" s="11" t="s">
        <v>274</v>
      </c>
      <c r="P118" s="11" t="s">
        <v>275</v>
      </c>
      <c r="Q118" s="12" t="s">
        <v>715</v>
      </c>
      <c r="R118" s="11" t="s">
        <v>716</v>
      </c>
      <c r="S118" s="13">
        <v>8.59907236934</v>
      </c>
      <c r="T118" s="13">
        <v>-71.597372081200007</v>
      </c>
    </row>
    <row r="119" spans="1:20" x14ac:dyDescent="0.35">
      <c r="A119" s="13"/>
      <c r="B119" s="13"/>
      <c r="C119" s="13"/>
      <c r="D119" s="21" t="s">
        <v>225</v>
      </c>
      <c r="E119" s="25" t="s">
        <v>455</v>
      </c>
      <c r="F119" s="11"/>
      <c r="G119" s="11" t="s">
        <v>545</v>
      </c>
      <c r="H119" s="11" t="s">
        <v>717</v>
      </c>
      <c r="I119" s="11"/>
      <c r="J119" s="11"/>
      <c r="K119" s="11"/>
      <c r="L119" s="11"/>
      <c r="N119" s="10" t="str">
        <f>CONCATENATE(Admin3_1[[#This Row],['#adm2+code]],"-",Admin3_1[[#This Row],['#adm3+name]])</f>
        <v>HT1012-2e Section Cholette</v>
      </c>
      <c r="O119" s="11" t="s">
        <v>274</v>
      </c>
      <c r="P119" s="11" t="s">
        <v>275</v>
      </c>
      <c r="Q119" s="12" t="s">
        <v>718</v>
      </c>
      <c r="R119" s="11" t="s">
        <v>719</v>
      </c>
      <c r="S119" s="13">
        <v>8.7056060875799997</v>
      </c>
      <c r="T119" s="13">
        <v>-71.397420326200006</v>
      </c>
    </row>
    <row r="120" spans="1:20" x14ac:dyDescent="0.35">
      <c r="A120" s="13"/>
      <c r="B120" s="13"/>
      <c r="C120" s="13"/>
      <c r="D120" s="21" t="s">
        <v>225</v>
      </c>
      <c r="E120" s="25" t="s">
        <v>441</v>
      </c>
      <c r="F120" s="11"/>
      <c r="G120" s="11" t="s">
        <v>545</v>
      </c>
      <c r="H120" s="11" t="s">
        <v>720</v>
      </c>
      <c r="I120" s="11"/>
      <c r="J120" s="11"/>
      <c r="K120" s="11"/>
      <c r="L120" s="11"/>
      <c r="N120" s="10" t="str">
        <f>CONCATENATE(Admin3_1[[#This Row],['#adm2+code]],"-",Admin3_1[[#This Row],['#adm3+name]])</f>
        <v>HT1012-3e Section Silegue</v>
      </c>
      <c r="O120" s="11" t="s">
        <v>274</v>
      </c>
      <c r="P120" s="11" t="s">
        <v>275</v>
      </c>
      <c r="Q120" s="12" t="s">
        <v>721</v>
      </c>
      <c r="R120" s="11" t="s">
        <v>722</v>
      </c>
      <c r="S120" s="13">
        <v>8.4039594566400009</v>
      </c>
      <c r="T120" s="13">
        <v>-71.643412529800003</v>
      </c>
    </row>
    <row r="121" spans="1:20" x14ac:dyDescent="0.35">
      <c r="A121" s="13"/>
      <c r="B121" s="13"/>
      <c r="C121" s="13"/>
      <c r="D121" s="21" t="s">
        <v>225</v>
      </c>
      <c r="E121" s="25" t="s">
        <v>723</v>
      </c>
      <c r="F121" s="11"/>
      <c r="G121" s="11" t="s">
        <v>548</v>
      </c>
      <c r="H121" s="11" t="s">
        <v>724</v>
      </c>
      <c r="I121" s="11"/>
      <c r="J121" s="11"/>
      <c r="K121" s="11"/>
      <c r="L121" s="11"/>
      <c r="N121" s="10" t="str">
        <f>CONCATENATE(Admin3_1[[#This Row],['#adm2+code]],"-",Admin3_1[[#This Row],['#adm3+name]])</f>
        <v>HT1012-4e Section Bezin</v>
      </c>
      <c r="O121" s="11" t="s">
        <v>274</v>
      </c>
      <c r="P121" s="11" t="s">
        <v>275</v>
      </c>
      <c r="Q121" s="12" t="s">
        <v>725</v>
      </c>
      <c r="R121" s="11" t="s">
        <v>726</v>
      </c>
      <c r="S121" s="13">
        <v>8.47801594415</v>
      </c>
      <c r="T121" s="13">
        <v>-71.604962445599995</v>
      </c>
    </row>
    <row r="122" spans="1:20" x14ac:dyDescent="0.35">
      <c r="A122" s="13"/>
      <c r="B122" s="13"/>
      <c r="C122" s="13"/>
      <c r="D122" s="21" t="s">
        <v>225</v>
      </c>
      <c r="E122" s="25" t="s">
        <v>727</v>
      </c>
      <c r="F122" s="11"/>
      <c r="G122" s="11" t="s">
        <v>548</v>
      </c>
      <c r="H122" s="11" t="s">
        <v>728</v>
      </c>
      <c r="I122" s="11"/>
      <c r="J122" s="11"/>
      <c r="K122" s="11"/>
      <c r="L122" s="11"/>
      <c r="N122" s="10" t="str">
        <f>CONCATENATE(Admin3_1[[#This Row],['#adm2+code]],"-",Admin3_1[[#This Row],['#adm3+name]])</f>
        <v>HT1025-1re Section Plaisance du Sud (ou ti François)</v>
      </c>
      <c r="O122" s="11" t="s">
        <v>312</v>
      </c>
      <c r="P122" s="11" t="s">
        <v>313</v>
      </c>
      <c r="Q122" s="12" t="s">
        <v>729</v>
      </c>
      <c r="R122" s="11" t="s">
        <v>730</v>
      </c>
      <c r="S122" s="13">
        <v>8.8330142844899999</v>
      </c>
      <c r="T122" s="13">
        <v>-70.732700215500003</v>
      </c>
    </row>
    <row r="123" spans="1:20" x14ac:dyDescent="0.35">
      <c r="A123" s="13"/>
      <c r="B123" s="13"/>
      <c r="C123" s="13"/>
      <c r="D123" s="21" t="s">
        <v>225</v>
      </c>
      <c r="E123" s="25" t="s">
        <v>731</v>
      </c>
      <c r="F123" s="11"/>
      <c r="G123" s="11" t="s">
        <v>637</v>
      </c>
      <c r="H123" s="11" t="s">
        <v>732</v>
      </c>
      <c r="I123" s="11"/>
      <c r="J123" s="11"/>
      <c r="K123" s="11"/>
      <c r="L123" s="11"/>
      <c r="N123" s="10" t="str">
        <f>CONCATENATE(Admin3_1[[#This Row],['#adm2+code]],"-",Admin3_1[[#This Row],['#adm3+name]])</f>
        <v>HT1025-2e Section Anse aux Pins</v>
      </c>
      <c r="O123" s="11" t="s">
        <v>312</v>
      </c>
      <c r="P123" s="11" t="s">
        <v>313</v>
      </c>
      <c r="Q123" s="12" t="s">
        <v>733</v>
      </c>
      <c r="R123" s="11" t="s">
        <v>734</v>
      </c>
      <c r="S123" s="13">
        <v>8.9170537690400007</v>
      </c>
      <c r="T123" s="13">
        <v>-70.603138742400006</v>
      </c>
    </row>
    <row r="124" spans="1:20" x14ac:dyDescent="0.35">
      <c r="A124" s="13"/>
      <c r="B124" s="13"/>
      <c r="C124" s="13"/>
      <c r="D124" s="21" t="s">
        <v>225</v>
      </c>
      <c r="E124" s="25" t="s">
        <v>402</v>
      </c>
      <c r="F124" s="11"/>
      <c r="G124" s="11" t="s">
        <v>637</v>
      </c>
      <c r="H124" s="11" t="s">
        <v>735</v>
      </c>
      <c r="I124" s="11"/>
      <c r="J124" s="11"/>
      <c r="K124" s="11"/>
      <c r="L124" s="11"/>
      <c r="N124" s="10" t="str">
        <f>CONCATENATE(Admin3_1[[#This Row],['#adm2+code]],"-",Admin3_1[[#This Row],['#adm3+name]])</f>
        <v>HT1025-3e Section Vassal Labiche</v>
      </c>
      <c r="O124" s="11" t="s">
        <v>312</v>
      </c>
      <c r="P124" s="11" t="s">
        <v>313</v>
      </c>
      <c r="Q124" s="12" t="s">
        <v>736</v>
      </c>
      <c r="R124" s="11" t="s">
        <v>737</v>
      </c>
      <c r="S124" s="13">
        <v>8.1474263001900002</v>
      </c>
      <c r="T124" s="13">
        <v>-71.746828872199998</v>
      </c>
    </row>
    <row r="125" spans="1:20" x14ac:dyDescent="0.35">
      <c r="A125" s="13"/>
      <c r="B125" s="13"/>
      <c r="C125" s="13"/>
      <c r="D125" s="21" t="s">
        <v>225</v>
      </c>
      <c r="E125" s="25" t="s">
        <v>738</v>
      </c>
      <c r="F125" s="11"/>
      <c r="G125" s="11" t="s">
        <v>637</v>
      </c>
      <c r="H125" s="11" t="s">
        <v>739</v>
      </c>
      <c r="I125" s="11"/>
      <c r="J125" s="11"/>
      <c r="K125" s="11"/>
      <c r="L125" s="11"/>
      <c r="N125" s="10" t="str">
        <f>CONCATENATE(Admin3_1[[#This Row],['#adm2+code]],"-",Admin3_1[[#This Row],['#adm3+name]])</f>
        <v>HT0742-1re Section Paricot</v>
      </c>
      <c r="O125" s="11" t="s">
        <v>445</v>
      </c>
      <c r="P125" s="11" t="s">
        <v>446</v>
      </c>
      <c r="Q125" s="12" t="s">
        <v>740</v>
      </c>
      <c r="R125" s="11" t="s">
        <v>741</v>
      </c>
      <c r="S125" s="13">
        <v>11.417308548299999</v>
      </c>
      <c r="T125" s="13">
        <v>-69.391290293500006</v>
      </c>
    </row>
    <row r="126" spans="1:20" x14ac:dyDescent="0.35">
      <c r="A126" s="13"/>
      <c r="B126" s="13"/>
      <c r="C126" s="13"/>
      <c r="D126" s="21" t="s">
        <v>225</v>
      </c>
      <c r="E126" s="25" t="s">
        <v>742</v>
      </c>
      <c r="F126" s="11"/>
      <c r="G126" s="11" t="s">
        <v>637</v>
      </c>
      <c r="H126" s="11" t="s">
        <v>743</v>
      </c>
      <c r="I126" s="11"/>
      <c r="J126" s="11"/>
      <c r="K126" s="11"/>
      <c r="L126" s="11"/>
      <c r="N126" s="10" t="str">
        <f>CONCATENATE(Admin3_1[[#This Row],['#adm2+code]],"-",Admin3_1[[#This Row],['#adm3+name]])</f>
        <v>HT0742-2e Section Balais</v>
      </c>
      <c r="O126" s="11" t="s">
        <v>445</v>
      </c>
      <c r="P126" s="11" t="s">
        <v>446</v>
      </c>
      <c r="Q126" s="12" t="s">
        <v>744</v>
      </c>
      <c r="R126" s="11" t="s">
        <v>745</v>
      </c>
      <c r="S126" s="13">
        <v>11.420269366699999</v>
      </c>
      <c r="T126" s="13">
        <v>-69.273184171500006</v>
      </c>
    </row>
    <row r="127" spans="1:20" x14ac:dyDescent="0.35">
      <c r="A127" s="13"/>
      <c r="B127" s="13"/>
      <c r="C127" s="13"/>
      <c r="D127" s="21" t="s">
        <v>225</v>
      </c>
      <c r="E127" s="25" t="s">
        <v>746</v>
      </c>
      <c r="F127" s="11"/>
      <c r="G127" s="11" t="s">
        <v>637</v>
      </c>
      <c r="H127" s="11" t="s">
        <v>747</v>
      </c>
      <c r="I127" s="11"/>
      <c r="J127" s="11"/>
      <c r="K127" s="11"/>
      <c r="L127" s="11"/>
      <c r="N127" s="10" t="str">
        <f>CONCATENATE(Admin3_1[[#This Row],['#adm2+code]],"-",Admin3_1[[#This Row],['#adm3+name]])</f>
        <v>HT0721-1re Section Barbois</v>
      </c>
      <c r="O127" s="11" t="s">
        <v>411</v>
      </c>
      <c r="P127" s="11" t="s">
        <v>412</v>
      </c>
      <c r="Q127" s="12" t="s">
        <v>748</v>
      </c>
      <c r="R127" s="11" t="s">
        <v>749</v>
      </c>
      <c r="S127" s="13">
        <v>11.845493640300001</v>
      </c>
      <c r="T127" s="13">
        <v>-70.229997733199994</v>
      </c>
    </row>
    <row r="128" spans="1:20" x14ac:dyDescent="0.35">
      <c r="A128" s="13"/>
      <c r="B128" s="13"/>
      <c r="C128" s="13"/>
      <c r="D128" s="21" t="s">
        <v>225</v>
      </c>
      <c r="E128" s="25" t="s">
        <v>750</v>
      </c>
      <c r="F128" s="11"/>
      <c r="G128" s="11" t="s">
        <v>637</v>
      </c>
      <c r="H128" s="11" t="s">
        <v>751</v>
      </c>
      <c r="I128" s="11"/>
      <c r="J128" s="11"/>
      <c r="K128" s="11"/>
      <c r="L128" s="11"/>
      <c r="N128" s="10" t="str">
        <f>CONCATENATE(Admin3_1[[#This Row],['#adm2+code]],"-",Admin3_1[[#This Row],['#adm3+name]])</f>
        <v>HT0721-2e Section Dumont</v>
      </c>
      <c r="O128" s="11" t="s">
        <v>411</v>
      </c>
      <c r="P128" s="11" t="s">
        <v>412</v>
      </c>
      <c r="Q128" s="12" t="s">
        <v>752</v>
      </c>
      <c r="R128" s="11" t="s">
        <v>753</v>
      </c>
      <c r="S128" s="13">
        <v>11.7796558401</v>
      </c>
      <c r="T128" s="13">
        <v>-70.152247185799993</v>
      </c>
    </row>
    <row r="129" spans="1:20" x14ac:dyDescent="0.35">
      <c r="A129" s="13"/>
      <c r="B129" s="13"/>
      <c r="C129" s="13"/>
      <c r="D129" s="21" t="s">
        <v>225</v>
      </c>
      <c r="E129" s="25" t="s">
        <v>754</v>
      </c>
      <c r="F129" s="11"/>
      <c r="G129" s="11" t="s">
        <v>637</v>
      </c>
      <c r="H129" s="11" t="s">
        <v>755</v>
      </c>
      <c r="I129" s="11"/>
      <c r="J129" s="11"/>
      <c r="K129" s="11"/>
      <c r="L129" s="11"/>
      <c r="N129" s="10" t="str">
        <f>CONCATENATE(Admin3_1[[#This Row],['#adm2+code]],"-",Admin3_1[[#This Row],['#adm3+name]])</f>
        <v>HT0743-1re Section Beaulieu</v>
      </c>
      <c r="O129" s="11" t="s">
        <v>450</v>
      </c>
      <c r="P129" s="11" t="s">
        <v>451</v>
      </c>
      <c r="Q129" s="12" t="s">
        <v>756</v>
      </c>
      <c r="R129" s="11" t="s">
        <v>757</v>
      </c>
      <c r="S129" s="13">
        <v>11.2427866538</v>
      </c>
      <c r="T129" s="13">
        <v>-69.308677609300005</v>
      </c>
    </row>
    <row r="130" spans="1:20" x14ac:dyDescent="0.35">
      <c r="A130" s="13"/>
      <c r="B130" s="13"/>
      <c r="C130" s="13"/>
      <c r="D130" s="21" t="s">
        <v>225</v>
      </c>
      <c r="E130" s="25" t="s">
        <v>465</v>
      </c>
      <c r="F130" s="11"/>
      <c r="G130" s="11" t="s">
        <v>637</v>
      </c>
      <c r="H130" s="11" t="s">
        <v>758</v>
      </c>
      <c r="I130" s="11"/>
      <c r="J130" s="11"/>
      <c r="K130" s="11"/>
      <c r="L130" s="11"/>
      <c r="N130" s="10" t="str">
        <f>CONCATENATE(Admin3_1[[#This Row],['#adm2+code]],"-",Admin3_1[[#This Row],['#adm3+name]])</f>
        <v>HT0743-2e Section Renaudin</v>
      </c>
      <c r="O130" s="11" t="s">
        <v>450</v>
      </c>
      <c r="P130" s="11" t="s">
        <v>451</v>
      </c>
      <c r="Q130" s="12" t="s">
        <v>759</v>
      </c>
      <c r="R130" s="11" t="s">
        <v>760</v>
      </c>
      <c r="S130" s="13">
        <v>8.2588012303700005</v>
      </c>
      <c r="T130" s="13">
        <v>-67.592643380400006</v>
      </c>
    </row>
    <row r="131" spans="1:20" x14ac:dyDescent="0.35">
      <c r="A131" s="13"/>
      <c r="B131" s="13"/>
      <c r="C131" s="13"/>
      <c r="D131" s="21" t="s">
        <v>225</v>
      </c>
      <c r="E131" s="25" t="s">
        <v>388</v>
      </c>
      <c r="F131" s="11"/>
      <c r="G131" s="11" t="s">
        <v>637</v>
      </c>
      <c r="H131" s="11" t="s">
        <v>761</v>
      </c>
      <c r="I131" s="11"/>
      <c r="J131" s="11"/>
      <c r="K131" s="11"/>
      <c r="L131" s="11"/>
      <c r="N131" s="10" t="str">
        <f>CONCATENATE(Admin3_1[[#This Row],['#adm2+code]],"-",Admin3_1[[#This Row],['#adm3+name]])</f>
        <v>HT0743-3e Section Beauclos</v>
      </c>
      <c r="O131" s="11" t="s">
        <v>450</v>
      </c>
      <c r="P131" s="11" t="s">
        <v>451</v>
      </c>
      <c r="Q131" s="12" t="s">
        <v>762</v>
      </c>
      <c r="R131" s="11" t="s">
        <v>763</v>
      </c>
      <c r="S131" s="13">
        <v>7.95489664693</v>
      </c>
      <c r="T131" s="13">
        <v>-67.4570581678</v>
      </c>
    </row>
    <row r="132" spans="1:20" x14ac:dyDescent="0.35">
      <c r="A132" s="13"/>
      <c r="B132" s="13"/>
      <c r="C132" s="13"/>
      <c r="D132" s="21" t="s">
        <v>233</v>
      </c>
      <c r="E132" s="28" t="s">
        <v>764</v>
      </c>
      <c r="F132" s="11"/>
      <c r="G132" s="11" t="s">
        <v>637</v>
      </c>
      <c r="H132" s="11" t="s">
        <v>765</v>
      </c>
      <c r="I132" s="11"/>
      <c r="J132" s="11"/>
      <c r="K132" s="11"/>
      <c r="L132" s="11"/>
      <c r="N132" s="10" t="str">
        <f>CONCATENATE(Admin3_1[[#This Row],['#adm2+code]],"-",Admin3_1[[#This Row],['#adm3+name]])</f>
        <v>HT0832-1re Section Carrefour Charles ou Jacqui</v>
      </c>
      <c r="O132" s="11" t="s">
        <v>247</v>
      </c>
      <c r="P132" s="11" t="s">
        <v>248</v>
      </c>
      <c r="Q132" s="12" t="s">
        <v>766</v>
      </c>
      <c r="R132" s="11" t="s">
        <v>767</v>
      </c>
      <c r="S132" s="13">
        <v>10.186407083600001</v>
      </c>
      <c r="T132" s="13">
        <v>-69.358355318999998</v>
      </c>
    </row>
    <row r="133" spans="1:20" x14ac:dyDescent="0.35">
      <c r="A133" s="13"/>
      <c r="B133" s="13"/>
      <c r="C133" s="13"/>
      <c r="D133" s="21" t="s">
        <v>233</v>
      </c>
      <c r="E133" s="28" t="s">
        <v>502</v>
      </c>
      <c r="F133" s="11"/>
      <c r="G133" s="11" t="s">
        <v>637</v>
      </c>
      <c r="H133" s="11" t="s">
        <v>768</v>
      </c>
      <c r="I133" s="11"/>
      <c r="J133" s="11"/>
      <c r="K133" s="11"/>
      <c r="L133" s="11"/>
      <c r="N133" s="10" t="str">
        <f>CONCATENATE(Admin3_1[[#This Row],['#adm2+code]],"-",Admin3_1[[#This Row],['#adm3+name]])</f>
        <v>HT0832-2e Section Fond Cochon ou Lopineau</v>
      </c>
      <c r="O133" s="11" t="s">
        <v>247</v>
      </c>
      <c r="P133" s="11" t="s">
        <v>248</v>
      </c>
      <c r="Q133" s="12" t="s">
        <v>769</v>
      </c>
      <c r="R133" s="11" t="s">
        <v>770</v>
      </c>
      <c r="S133" s="13">
        <v>10.0319777105</v>
      </c>
      <c r="T133" s="13">
        <v>-69.458999227899994</v>
      </c>
    </row>
    <row r="134" spans="1:20" x14ac:dyDescent="0.35">
      <c r="A134" s="13"/>
      <c r="B134" s="13"/>
      <c r="C134" s="13"/>
      <c r="D134" s="21" t="s">
        <v>233</v>
      </c>
      <c r="E134" s="28" t="s">
        <v>598</v>
      </c>
      <c r="F134" s="11"/>
      <c r="G134" s="11" t="s">
        <v>637</v>
      </c>
      <c r="H134" s="11" t="s">
        <v>771</v>
      </c>
      <c r="I134" s="11"/>
      <c r="J134" s="11"/>
      <c r="K134" s="11"/>
      <c r="L134" s="11"/>
      <c r="N134" s="10" t="str">
        <f>CONCATENATE(Admin3_1[[#This Row],['#adm2+code]],"-",Admin3_1[[#This Row],['#adm3+name]])</f>
        <v>HT0832-3e Section Grand Vincent</v>
      </c>
      <c r="O134" s="11" t="s">
        <v>247</v>
      </c>
      <c r="P134" s="11" t="s">
        <v>248</v>
      </c>
      <c r="Q134" s="12" t="s">
        <v>772</v>
      </c>
      <c r="R134" s="11" t="s">
        <v>773</v>
      </c>
      <c r="S134" s="13">
        <v>10.1057499784</v>
      </c>
      <c r="T134" s="13">
        <v>-69.240162596999994</v>
      </c>
    </row>
    <row r="135" spans="1:20" x14ac:dyDescent="0.35">
      <c r="A135" s="13"/>
      <c r="B135" s="13"/>
      <c r="C135" s="13"/>
      <c r="D135" s="21" t="s">
        <v>233</v>
      </c>
      <c r="E135" s="28" t="s">
        <v>774</v>
      </c>
      <c r="F135" s="11"/>
      <c r="G135" s="11" t="s">
        <v>637</v>
      </c>
      <c r="H135" s="11" t="s">
        <v>775</v>
      </c>
      <c r="I135" s="11"/>
      <c r="J135" s="11"/>
      <c r="K135" s="11"/>
      <c r="L135" s="11"/>
      <c r="N135" s="10" t="str">
        <f>CONCATENATE(Admin3_1[[#This Row],['#adm2+code]],"-",Admin3_1[[#This Row],['#adm3+name]])</f>
        <v>HT0832-4e Section les Gommiers</v>
      </c>
      <c r="O135" s="11" t="s">
        <v>247</v>
      </c>
      <c r="P135" s="11" t="s">
        <v>248</v>
      </c>
      <c r="Q135" s="12" t="s">
        <v>776</v>
      </c>
      <c r="R135" s="11" t="s">
        <v>777</v>
      </c>
      <c r="S135" s="13">
        <v>10.2454426368</v>
      </c>
      <c r="T135" s="13">
        <v>-69.276772879299997</v>
      </c>
    </row>
    <row r="136" spans="1:20" x14ac:dyDescent="0.35">
      <c r="A136" s="13"/>
      <c r="B136" s="13"/>
      <c r="C136" s="13"/>
      <c r="D136" s="21" t="s">
        <v>233</v>
      </c>
      <c r="E136" s="28" t="s">
        <v>778</v>
      </c>
      <c r="F136" s="11"/>
      <c r="G136" s="11" t="s">
        <v>413</v>
      </c>
      <c r="H136" s="11" t="s">
        <v>415</v>
      </c>
      <c r="I136" s="11"/>
      <c r="J136" s="11"/>
      <c r="K136" s="11"/>
      <c r="L136" s="11"/>
      <c r="N136" s="10" t="str">
        <f>CONCATENATE(Admin3_1[[#This Row],['#adm2+code]],"-",Admin3_1[[#This Row],['#adm3+name]])</f>
        <v>HT0722-1re Section Tapion</v>
      </c>
      <c r="O136" s="11" t="s">
        <v>419</v>
      </c>
      <c r="P136" s="11" t="s">
        <v>420</v>
      </c>
      <c r="Q136" s="12" t="s">
        <v>779</v>
      </c>
      <c r="R136" s="11" t="s">
        <v>780</v>
      </c>
      <c r="S136" s="13">
        <v>10.586163684300001</v>
      </c>
      <c r="T136" s="13">
        <v>-70.939089860600006</v>
      </c>
    </row>
    <row r="137" spans="1:20" x14ac:dyDescent="0.35">
      <c r="A137" s="13"/>
      <c r="B137" s="13"/>
      <c r="C137" s="13"/>
      <c r="D137" s="21" t="s">
        <v>233</v>
      </c>
      <c r="E137" s="28" t="s">
        <v>781</v>
      </c>
      <c r="F137" s="11"/>
      <c r="G137" s="11" t="s">
        <v>413</v>
      </c>
      <c r="H137" s="11" t="s">
        <v>421</v>
      </c>
      <c r="I137" s="11"/>
      <c r="J137" s="11"/>
      <c r="K137" s="11"/>
      <c r="L137" s="11"/>
      <c r="N137" s="10" t="str">
        <f>CONCATENATE(Admin3_1[[#This Row],['#adm2+code]],"-",Admin3_1[[#This Row],['#adm3+name]])</f>
        <v>HT0722-2e Section Debouchette</v>
      </c>
      <c r="O137" s="11" t="s">
        <v>419</v>
      </c>
      <c r="P137" s="11" t="s">
        <v>420</v>
      </c>
      <c r="Q137" s="12" t="s">
        <v>782</v>
      </c>
      <c r="R137" s="11" t="s">
        <v>783</v>
      </c>
      <c r="S137" s="13">
        <v>10.881374018500001</v>
      </c>
      <c r="T137" s="13">
        <v>-70.973426655799997</v>
      </c>
    </row>
    <row r="138" spans="1:20" x14ac:dyDescent="0.35">
      <c r="A138" s="13"/>
      <c r="B138" s="13"/>
      <c r="C138" s="13"/>
      <c r="D138" s="21" t="s">
        <v>233</v>
      </c>
      <c r="E138" s="28" t="s">
        <v>784</v>
      </c>
      <c r="F138" s="11"/>
      <c r="G138" s="11" t="s">
        <v>413</v>
      </c>
      <c r="H138" s="11" t="s">
        <v>424</v>
      </c>
      <c r="I138" s="11"/>
      <c r="J138" s="11"/>
      <c r="K138" s="11"/>
      <c r="L138" s="11"/>
      <c r="N138" s="10" t="str">
        <f>CONCATENATE(Admin3_1[[#This Row],['#adm2+code]],"-",Admin3_1[[#This Row],['#adm3+name]])</f>
        <v>HT0722-3e Section Trichet</v>
      </c>
      <c r="O138" s="11" t="s">
        <v>419</v>
      </c>
      <c r="P138" s="11" t="s">
        <v>420</v>
      </c>
      <c r="Q138" s="12" t="s">
        <v>785</v>
      </c>
      <c r="R138" s="11" t="s">
        <v>786</v>
      </c>
      <c r="S138" s="13">
        <v>10.87293513</v>
      </c>
      <c r="T138" s="13">
        <v>-71.141772635600006</v>
      </c>
    </row>
    <row r="139" spans="1:20" x14ac:dyDescent="0.35">
      <c r="A139" s="13"/>
      <c r="B139" s="13"/>
      <c r="C139" s="13"/>
      <c r="D139" s="21" t="s">
        <v>233</v>
      </c>
      <c r="E139" s="28" t="s">
        <v>787</v>
      </c>
      <c r="F139" s="11"/>
      <c r="G139" s="11" t="s">
        <v>413</v>
      </c>
      <c r="H139" s="11" t="s">
        <v>428</v>
      </c>
      <c r="I139" s="11"/>
      <c r="J139" s="11"/>
      <c r="K139" s="11"/>
      <c r="L139" s="11"/>
      <c r="N139" s="10" t="str">
        <f>CONCATENATE(Admin3_1[[#This Row],['#adm2+code]],"-",Admin3_1[[#This Row],['#adm3+name]])</f>
        <v>HT0732-1re Section Grand Fonds</v>
      </c>
      <c r="O139" s="11" t="s">
        <v>432</v>
      </c>
      <c r="P139" s="11" t="s">
        <v>433</v>
      </c>
      <c r="Q139" s="12" t="s">
        <v>788</v>
      </c>
      <c r="R139" s="11" t="s">
        <v>789</v>
      </c>
      <c r="S139" s="13">
        <v>11.181871534900001</v>
      </c>
      <c r="T139" s="13">
        <v>-69.664169267700004</v>
      </c>
    </row>
    <row r="140" spans="1:20" x14ac:dyDescent="0.35">
      <c r="A140" s="13"/>
      <c r="B140" s="13"/>
      <c r="C140" s="13"/>
      <c r="D140" s="21" t="s">
        <v>233</v>
      </c>
      <c r="E140" s="28" t="s">
        <v>790</v>
      </c>
      <c r="F140" s="11"/>
      <c r="G140" s="11" t="s">
        <v>413</v>
      </c>
      <c r="H140" s="11" t="s">
        <v>434</v>
      </c>
      <c r="I140" s="11"/>
      <c r="J140" s="11"/>
      <c r="K140" s="11"/>
      <c r="L140" s="11"/>
      <c r="N140" s="10" t="str">
        <f>CONCATENATE(Admin3_1[[#This Row],['#adm2+code]],"-",Admin3_1[[#This Row],['#adm3+name]])</f>
        <v>HT0732-2e Section Baie Dumesle</v>
      </c>
      <c r="O140" s="11" t="s">
        <v>432</v>
      </c>
      <c r="P140" s="11" t="s">
        <v>433</v>
      </c>
      <c r="Q140" s="12" t="s">
        <v>791</v>
      </c>
      <c r="R140" s="11" t="s">
        <v>792</v>
      </c>
      <c r="S140" s="13">
        <v>11.3215113931</v>
      </c>
      <c r="T140" s="13">
        <v>-69.095189992399995</v>
      </c>
    </row>
    <row r="141" spans="1:20" x14ac:dyDescent="0.35">
      <c r="A141" s="13"/>
      <c r="B141" s="13"/>
      <c r="C141" s="13"/>
      <c r="D141" s="21" t="s">
        <v>233</v>
      </c>
      <c r="E141" s="28" t="s">
        <v>793</v>
      </c>
      <c r="F141" s="11"/>
      <c r="G141" s="11" t="s">
        <v>774</v>
      </c>
      <c r="H141" s="11" t="s">
        <v>794</v>
      </c>
      <c r="I141" s="11"/>
      <c r="J141" s="11"/>
      <c r="K141" s="11"/>
      <c r="L141" s="11"/>
      <c r="N141" s="10" t="str">
        <f>CONCATENATE(Admin3_1[[#This Row],['#adm2+code]],"-",Admin3_1[[#This Row],['#adm3+name]])</f>
        <v>HT0732-3e Section Grenodiere</v>
      </c>
      <c r="O141" s="11" t="s">
        <v>432</v>
      </c>
      <c r="P141" s="11" t="s">
        <v>433</v>
      </c>
      <c r="Q141" s="12" t="s">
        <v>795</v>
      </c>
      <c r="R141" s="11" t="s">
        <v>796</v>
      </c>
      <c r="S141" s="13">
        <v>11.3482799034</v>
      </c>
      <c r="T141" s="13">
        <v>-68.874883526900007</v>
      </c>
    </row>
    <row r="142" spans="1:20" x14ac:dyDescent="0.35">
      <c r="A142" s="13"/>
      <c r="B142" s="13"/>
      <c r="C142" s="13"/>
      <c r="D142" s="31"/>
      <c r="E142" s="31"/>
      <c r="F142" s="13"/>
      <c r="G142" s="11" t="s">
        <v>774</v>
      </c>
      <c r="H142" s="11" t="s">
        <v>797</v>
      </c>
      <c r="I142" s="11"/>
      <c r="J142" s="13"/>
      <c r="K142" s="13"/>
      <c r="L142" s="13"/>
      <c r="N142" s="10" t="str">
        <f>CONCATENATE(Admin3_1[[#This Row],['#adm2+code]],"-",Admin3_1[[#This Row],['#adm3+name]])</f>
        <v>HT0732-4e Section Zanglais</v>
      </c>
      <c r="O142" s="11" t="s">
        <v>432</v>
      </c>
      <c r="P142" s="11" t="s">
        <v>433</v>
      </c>
      <c r="Q142" s="12" t="s">
        <v>798</v>
      </c>
      <c r="R142" s="11" t="s">
        <v>799</v>
      </c>
      <c r="S142" s="13">
        <v>11.136004513</v>
      </c>
      <c r="T142" s="13">
        <v>-68.712787966600004</v>
      </c>
    </row>
    <row r="143" spans="1:20" x14ac:dyDescent="0.35">
      <c r="A143" s="13"/>
      <c r="B143" s="13"/>
      <c r="C143" s="13"/>
      <c r="D143" s="31"/>
      <c r="E143" s="31"/>
      <c r="F143" s="13"/>
      <c r="G143" s="11" t="s">
        <v>774</v>
      </c>
      <c r="H143" s="11" t="s">
        <v>800</v>
      </c>
      <c r="I143" s="11"/>
      <c r="J143" s="13"/>
      <c r="K143" s="13"/>
      <c r="L143" s="13"/>
      <c r="N143" s="10" t="str">
        <f>CONCATENATE(Admin3_1[[#This Row],['#adm2+code]],"-",Admin3_1[[#This Row],['#adm3+name]])</f>
        <v>HT0732-5e Section Sucrerie Henri</v>
      </c>
      <c r="O143" s="11" t="s">
        <v>432</v>
      </c>
      <c r="P143" s="11" t="s">
        <v>433</v>
      </c>
      <c r="Q143" s="12" t="s">
        <v>801</v>
      </c>
      <c r="R143" s="11" t="s">
        <v>802</v>
      </c>
      <c r="S143" s="13">
        <v>10.8012311078</v>
      </c>
      <c r="T143" s="13">
        <v>-68.451410893599999</v>
      </c>
    </row>
    <row r="144" spans="1:20" x14ac:dyDescent="0.35">
      <c r="A144" s="13"/>
      <c r="B144" s="13"/>
      <c r="C144" s="13"/>
      <c r="D144" s="31"/>
      <c r="E144" s="31"/>
      <c r="F144" s="13"/>
      <c r="G144" s="11" t="s">
        <v>774</v>
      </c>
      <c r="H144" s="11" t="s">
        <v>803</v>
      </c>
      <c r="I144" s="11"/>
      <c r="J144" s="13"/>
      <c r="K144" s="13"/>
      <c r="L144" s="13"/>
      <c r="N144" s="10" t="str">
        <f>CONCATENATE(Admin3_1[[#This Row],['#adm2+code]],"-",Admin3_1[[#This Row],['#adm3+name]])</f>
        <v>HT0732-6e Section Solon</v>
      </c>
      <c r="O144" s="11" t="s">
        <v>432</v>
      </c>
      <c r="P144" s="11" t="s">
        <v>433</v>
      </c>
      <c r="Q144" s="12" t="s">
        <v>804</v>
      </c>
      <c r="R144" s="11" t="s">
        <v>805</v>
      </c>
      <c r="S144" s="13">
        <v>10.6494065296</v>
      </c>
      <c r="T144" s="13">
        <v>-68.379009293699994</v>
      </c>
    </row>
    <row r="145" spans="1:20" x14ac:dyDescent="0.35">
      <c r="A145" s="13"/>
      <c r="B145" s="13"/>
      <c r="C145" s="13"/>
      <c r="D145" s="31"/>
      <c r="E145" s="31"/>
      <c r="F145" s="13"/>
      <c r="G145" s="11" t="s">
        <v>806</v>
      </c>
      <c r="H145" s="11" t="s">
        <v>807</v>
      </c>
      <c r="I145" s="11"/>
      <c r="J145" s="13"/>
      <c r="K145" s="13"/>
      <c r="L145" s="13"/>
      <c r="N145" s="10" t="str">
        <f>CONCATENATE(Admin3_1[[#This Row],['#adm2+code]],"-",Admin3_1[[#This Row],['#adm3+name]])</f>
        <v>HT0732-7e Section Cherette</v>
      </c>
      <c r="O145" s="11" t="s">
        <v>432</v>
      </c>
      <c r="P145" s="11" t="s">
        <v>433</v>
      </c>
      <c r="Q145" s="12" t="s">
        <v>808</v>
      </c>
      <c r="R145" s="11" t="s">
        <v>809</v>
      </c>
      <c r="S145" s="13">
        <v>11.042026829699999</v>
      </c>
      <c r="T145" s="13">
        <v>-69.743860896800001</v>
      </c>
    </row>
    <row r="146" spans="1:20" x14ac:dyDescent="0.35">
      <c r="A146" s="13"/>
      <c r="B146" s="13"/>
      <c r="C146" s="13"/>
      <c r="D146" s="31"/>
      <c r="E146" s="31"/>
      <c r="F146" s="13"/>
      <c r="G146" s="11" t="s">
        <v>810</v>
      </c>
      <c r="H146" s="11" t="s">
        <v>811</v>
      </c>
      <c r="I146" s="11"/>
      <c r="J146" s="13"/>
      <c r="K146" s="13"/>
      <c r="L146" s="13"/>
      <c r="N146" s="10" t="str">
        <f>CONCATENATE(Admin3_1[[#This Row],['#adm2+code]],"-",Admin3_1[[#This Row],['#adm3+name]])</f>
        <v>HT0732-8e Section Corail-Henri</v>
      </c>
      <c r="O146" s="11" t="s">
        <v>432</v>
      </c>
      <c r="P146" s="11" t="s">
        <v>433</v>
      </c>
      <c r="Q146" s="12" t="s">
        <v>812</v>
      </c>
      <c r="R146" s="11" t="s">
        <v>813</v>
      </c>
      <c r="S146" s="13">
        <v>11.0033005917</v>
      </c>
      <c r="T146" s="13">
        <v>-69.924907022300005</v>
      </c>
    </row>
    <row r="147" spans="1:20" x14ac:dyDescent="0.35">
      <c r="A147" s="13"/>
      <c r="B147" s="13"/>
      <c r="C147" s="13"/>
      <c r="D147" s="31"/>
      <c r="E147" s="31"/>
      <c r="F147" s="13"/>
      <c r="G147" s="11" t="s">
        <v>810</v>
      </c>
      <c r="H147" s="11" t="s">
        <v>814</v>
      </c>
      <c r="I147" s="11"/>
      <c r="J147" s="13"/>
      <c r="K147" s="13"/>
      <c r="L147" s="13"/>
      <c r="N147" s="10" t="str">
        <f>CONCATENATE(Admin3_1[[#This Row],['#adm2+code]],"-",Admin3_1[[#This Row],['#adm3+name]])</f>
        <v>HT0753-1re Section Blactote</v>
      </c>
      <c r="O147" s="11" t="s">
        <v>465</v>
      </c>
      <c r="P147" s="11" t="s">
        <v>466</v>
      </c>
      <c r="Q147" s="12" t="s">
        <v>815</v>
      </c>
      <c r="R147" s="11" t="s">
        <v>816</v>
      </c>
      <c r="S147" s="13">
        <v>8.2933018692099996</v>
      </c>
      <c r="T147" s="13">
        <v>-65.964828719500005</v>
      </c>
    </row>
    <row r="148" spans="1:20" x14ac:dyDescent="0.35">
      <c r="A148" s="13"/>
      <c r="B148" s="13"/>
      <c r="C148" s="13"/>
      <c r="D148" s="31"/>
      <c r="E148" s="31"/>
      <c r="F148" s="13"/>
      <c r="G148" s="11" t="s">
        <v>810</v>
      </c>
      <c r="H148" s="11" t="s">
        <v>817</v>
      </c>
      <c r="I148" s="11"/>
      <c r="J148" s="13"/>
      <c r="K148" s="13"/>
      <c r="L148" s="13"/>
      <c r="N148" s="10" t="str">
        <f>CONCATENATE(Admin3_1[[#This Row],['#adm2+code]],"-",Admin3_1[[#This Row],['#adm3+name]])</f>
        <v>HT0753-2e Section Nan Sevre</v>
      </c>
      <c r="O148" s="11" t="s">
        <v>465</v>
      </c>
      <c r="P148" s="11" t="s">
        <v>466</v>
      </c>
      <c r="Q148" s="12" t="s">
        <v>818</v>
      </c>
      <c r="R148" s="11" t="s">
        <v>819</v>
      </c>
      <c r="S148" s="13">
        <v>8.9115282861599994</v>
      </c>
      <c r="T148" s="13">
        <v>-66.485704470200005</v>
      </c>
    </row>
    <row r="149" spans="1:20" x14ac:dyDescent="0.35">
      <c r="A149" s="13"/>
      <c r="B149" s="13"/>
      <c r="C149" s="13"/>
      <c r="D149" s="31"/>
      <c r="E149" s="31"/>
      <c r="F149" s="13"/>
      <c r="G149" s="11" t="s">
        <v>205</v>
      </c>
      <c r="H149" s="11" t="s">
        <v>438</v>
      </c>
      <c r="I149" s="11"/>
      <c r="J149" s="13"/>
      <c r="K149" s="13"/>
      <c r="L149" s="13"/>
      <c r="N149" s="10" t="str">
        <f>CONCATENATE(Admin3_1[[#This Row],['#adm2+code]],"-",Admin3_1[[#This Row],['#adm3+name]])</f>
        <v>HT0753-3e Section Loby</v>
      </c>
      <c r="O149" s="11" t="s">
        <v>465</v>
      </c>
      <c r="P149" s="11" t="s">
        <v>466</v>
      </c>
      <c r="Q149" s="12" t="s">
        <v>820</v>
      </c>
      <c r="R149" s="11" t="s">
        <v>821</v>
      </c>
      <c r="S149" s="13">
        <v>7.9242075204600004</v>
      </c>
      <c r="T149" s="13">
        <v>-66.457501801500001</v>
      </c>
    </row>
    <row r="150" spans="1:20" x14ac:dyDescent="0.35">
      <c r="A150" s="13"/>
      <c r="B150" s="13"/>
      <c r="C150" s="13"/>
      <c r="D150" s="31"/>
      <c r="E150" s="31"/>
      <c r="F150" s="13"/>
      <c r="G150" s="11" t="s">
        <v>205</v>
      </c>
      <c r="H150" s="11" t="s">
        <v>443</v>
      </c>
      <c r="I150" s="11"/>
      <c r="J150" s="13"/>
      <c r="K150" s="13"/>
      <c r="L150" s="13"/>
      <c r="N150" s="10" t="str">
        <f>CONCATENATE(Admin3_1[[#This Row],['#adm2+code]],"-",Admin3_1[[#This Row],['#adm3+name]])</f>
        <v>HT0753-4e Section Dalmette</v>
      </c>
      <c r="O150" s="11" t="s">
        <v>465</v>
      </c>
      <c r="P150" s="11" t="s">
        <v>466</v>
      </c>
      <c r="Q150" s="12" t="s">
        <v>822</v>
      </c>
      <c r="R150" s="11" t="s">
        <v>823</v>
      </c>
      <c r="S150" s="13">
        <v>8.3653860306799999</v>
      </c>
      <c r="T150" s="13">
        <v>-66.481535402899993</v>
      </c>
    </row>
    <row r="151" spans="1:20" x14ac:dyDescent="0.35">
      <c r="A151" s="13"/>
      <c r="B151" s="13"/>
      <c r="C151" s="13"/>
      <c r="D151" s="31"/>
      <c r="E151" s="31"/>
      <c r="F151" s="13"/>
      <c r="G151" s="11" t="s">
        <v>352</v>
      </c>
      <c r="H151" s="11" t="s">
        <v>824</v>
      </c>
      <c r="I151" s="11"/>
      <c r="J151" s="13"/>
      <c r="K151" s="13"/>
      <c r="L151" s="13"/>
      <c r="N151" s="10" t="str">
        <f>CONCATENATE(Admin3_1[[#This Row],['#adm2+code]],"-",Admin3_1[[#This Row],['#adm3+name]])</f>
        <v>HT0712-1re Section Boury</v>
      </c>
      <c r="O151" s="11" t="s">
        <v>388</v>
      </c>
      <c r="P151" s="11" t="s">
        <v>389</v>
      </c>
      <c r="Q151" s="12" t="s">
        <v>825</v>
      </c>
      <c r="R151" s="11" t="s">
        <v>826</v>
      </c>
      <c r="S151" s="13">
        <v>11.8795109927</v>
      </c>
      <c r="T151" s="13">
        <v>-69.923927112200005</v>
      </c>
    </row>
    <row r="152" spans="1:20" x14ac:dyDescent="0.35">
      <c r="A152" s="13"/>
      <c r="B152" s="13"/>
      <c r="C152" s="13"/>
      <c r="D152" s="31"/>
      <c r="E152" s="31"/>
      <c r="F152" s="13"/>
      <c r="G152" s="11" t="s">
        <v>352</v>
      </c>
      <c r="H152" s="11" t="s">
        <v>827</v>
      </c>
      <c r="I152" s="11"/>
      <c r="J152" s="13"/>
      <c r="K152" s="13"/>
      <c r="L152" s="13"/>
      <c r="N152" s="10" t="str">
        <f>CONCATENATE(Admin3_1[[#This Row],['#adm2+code]],"-",Admin3_1[[#This Row],['#adm3+name]])</f>
        <v>HT0712-2e Section Berault</v>
      </c>
      <c r="O152" s="11" t="s">
        <v>388</v>
      </c>
      <c r="P152" s="11" t="s">
        <v>389</v>
      </c>
      <c r="Q152" s="12" t="s">
        <v>828</v>
      </c>
      <c r="R152" s="11" t="s">
        <v>829</v>
      </c>
      <c r="S152" s="13">
        <v>11.974327208</v>
      </c>
      <c r="T152" s="13">
        <v>-70.126876918999997</v>
      </c>
    </row>
    <row r="153" spans="1:20" x14ac:dyDescent="0.35">
      <c r="A153" s="13"/>
      <c r="B153" s="13"/>
      <c r="C153" s="13"/>
      <c r="D153" s="31"/>
      <c r="E153" s="31"/>
      <c r="F153" s="13"/>
      <c r="G153" s="11" t="s">
        <v>394</v>
      </c>
      <c r="H153" s="11" t="s">
        <v>447</v>
      </c>
      <c r="I153" s="11"/>
      <c r="J153" s="13"/>
      <c r="K153" s="13"/>
      <c r="L153" s="13"/>
      <c r="N153" s="10" t="str">
        <f>CONCATENATE(Admin3_1[[#This Row],['#adm2+code]],"-",Admin3_1[[#This Row],['#adm3+name]])</f>
        <v>HT0712-3e Section Solon</v>
      </c>
      <c r="O153" s="11" t="s">
        <v>388</v>
      </c>
      <c r="P153" s="11" t="s">
        <v>389</v>
      </c>
      <c r="Q153" s="12" t="s">
        <v>830</v>
      </c>
      <c r="R153" s="11" t="s">
        <v>831</v>
      </c>
      <c r="S153" s="13">
        <v>11.8159098396</v>
      </c>
      <c r="T153" s="13">
        <v>-70.036447528300002</v>
      </c>
    </row>
    <row r="154" spans="1:20" x14ac:dyDescent="0.35">
      <c r="A154" s="13"/>
      <c r="B154" s="13"/>
      <c r="C154" s="13"/>
      <c r="D154" s="31"/>
      <c r="E154" s="31"/>
      <c r="F154" s="13"/>
      <c r="G154" s="11" t="s">
        <v>394</v>
      </c>
      <c r="H154" s="11" t="s">
        <v>832</v>
      </c>
      <c r="I154" s="11"/>
      <c r="J154" s="13"/>
      <c r="K154" s="13"/>
      <c r="L154" s="13"/>
      <c r="N154" s="10" t="str">
        <f>CONCATENATE(Admin3_1[[#This Row],['#adm2+code]],"-",Admin3_1[[#This Row],['#adm3+name]])</f>
        <v>HT0712-4e Section Moreau</v>
      </c>
      <c r="O154" s="11" t="s">
        <v>388</v>
      </c>
      <c r="P154" s="11" t="s">
        <v>389</v>
      </c>
      <c r="Q154" s="12" t="s">
        <v>833</v>
      </c>
      <c r="R154" s="11" t="s">
        <v>834</v>
      </c>
      <c r="S154" s="13">
        <v>11.8932398264</v>
      </c>
      <c r="T154" s="13">
        <v>-69.992238912199994</v>
      </c>
    </row>
    <row r="155" spans="1:20" x14ac:dyDescent="0.35">
      <c r="A155" s="13"/>
      <c r="B155" s="13"/>
      <c r="C155" s="13"/>
      <c r="D155" s="31"/>
      <c r="E155" s="31"/>
      <c r="F155" s="13"/>
      <c r="G155" s="11" t="s">
        <v>394</v>
      </c>
      <c r="H155" s="11" t="s">
        <v>457</v>
      </c>
      <c r="I155" s="11"/>
      <c r="J155" s="13"/>
      <c r="K155" s="13"/>
      <c r="L155" s="13"/>
      <c r="N155" s="10"/>
      <c r="O155" s="11"/>
      <c r="P155" s="11"/>
      <c r="Q155" s="12"/>
      <c r="R155" s="11"/>
      <c r="S155" s="13"/>
      <c r="T155" s="13"/>
    </row>
    <row r="156" spans="1:20" x14ac:dyDescent="0.35">
      <c r="A156" s="13"/>
      <c r="B156" s="13"/>
      <c r="C156" s="13"/>
      <c r="D156" s="31"/>
      <c r="E156" s="31"/>
      <c r="F156" s="13"/>
      <c r="G156" s="11" t="s">
        <v>455</v>
      </c>
      <c r="H156" s="11" t="s">
        <v>462</v>
      </c>
      <c r="I156" s="11"/>
      <c r="J156" s="13"/>
      <c r="K156" s="13"/>
      <c r="L156" s="13"/>
      <c r="N156" s="10"/>
      <c r="O156" s="11"/>
      <c r="P156" s="11"/>
      <c r="Q156" s="12"/>
      <c r="R156" s="11"/>
      <c r="S156" s="13"/>
      <c r="T156" s="13"/>
    </row>
    <row r="157" spans="1:20" x14ac:dyDescent="0.35">
      <c r="A157" s="13"/>
      <c r="B157" s="13"/>
      <c r="C157" s="13"/>
      <c r="D157" s="31"/>
      <c r="E157" s="31"/>
      <c r="F157" s="13"/>
      <c r="G157" s="11" t="s">
        <v>455</v>
      </c>
      <c r="H157" s="11" t="s">
        <v>467</v>
      </c>
      <c r="I157" s="11"/>
      <c r="J157" s="13"/>
      <c r="K157" s="13"/>
      <c r="L157" s="13"/>
      <c r="N157" s="10"/>
      <c r="O157" s="11"/>
      <c r="P157" s="11"/>
      <c r="Q157" s="12"/>
      <c r="R157" s="11"/>
      <c r="S157" s="13"/>
      <c r="T157" s="13"/>
    </row>
    <row r="158" spans="1:20" x14ac:dyDescent="0.35">
      <c r="A158" s="13"/>
      <c r="B158" s="13"/>
      <c r="C158" s="13"/>
      <c r="D158" s="31"/>
      <c r="E158" s="31"/>
      <c r="F158" s="13"/>
      <c r="G158" s="11" t="s">
        <v>455</v>
      </c>
      <c r="H158" s="11" t="s">
        <v>470</v>
      </c>
      <c r="I158" s="11"/>
      <c r="J158" s="13"/>
      <c r="K158" s="13"/>
      <c r="L158" s="13"/>
      <c r="N158" s="10"/>
      <c r="O158" s="11"/>
      <c r="P158" s="11"/>
      <c r="Q158" s="12"/>
      <c r="R158" s="11"/>
      <c r="S158" s="13"/>
      <c r="T158" s="13"/>
    </row>
    <row r="159" spans="1:20" x14ac:dyDescent="0.35">
      <c r="A159" s="13"/>
      <c r="B159" s="13"/>
      <c r="C159" s="13"/>
      <c r="D159" s="31"/>
      <c r="E159" s="31"/>
      <c r="F159" s="13"/>
      <c r="G159" s="11" t="s">
        <v>641</v>
      </c>
      <c r="H159" s="11" t="s">
        <v>835</v>
      </c>
      <c r="I159" s="11"/>
      <c r="J159" s="13"/>
      <c r="K159" s="13"/>
      <c r="L159" s="13"/>
      <c r="N159" s="10"/>
      <c r="O159" s="11"/>
      <c r="P159" s="11"/>
      <c r="Q159" s="12"/>
      <c r="R159" s="11"/>
      <c r="S159" s="13"/>
      <c r="T159" s="13"/>
    </row>
    <row r="160" spans="1:20" x14ac:dyDescent="0.35">
      <c r="A160" s="13"/>
      <c r="B160" s="13"/>
      <c r="C160" s="13"/>
      <c r="D160" s="31"/>
      <c r="E160" s="31"/>
      <c r="F160" s="13"/>
      <c r="G160" s="11" t="s">
        <v>641</v>
      </c>
      <c r="H160" s="11" t="s">
        <v>836</v>
      </c>
      <c r="I160" s="11"/>
      <c r="J160" s="13"/>
      <c r="K160" s="13"/>
      <c r="L160" s="13"/>
      <c r="N160" s="10"/>
      <c r="O160" s="11"/>
      <c r="P160" s="11"/>
      <c r="Q160" s="12"/>
      <c r="R160" s="11"/>
      <c r="S160" s="13"/>
      <c r="T160" s="13"/>
    </row>
    <row r="161" spans="1:20" x14ac:dyDescent="0.35">
      <c r="A161" s="13"/>
      <c r="B161" s="13"/>
      <c r="C161" s="13"/>
      <c r="D161" s="31"/>
      <c r="E161" s="31"/>
      <c r="F161" s="13"/>
      <c r="G161" s="11" t="s">
        <v>237</v>
      </c>
      <c r="H161" s="11" t="s">
        <v>474</v>
      </c>
      <c r="I161" s="11"/>
      <c r="J161" s="13"/>
      <c r="K161" s="13"/>
      <c r="L161" s="13"/>
      <c r="N161" s="10"/>
      <c r="O161" s="11"/>
      <c r="P161" s="11"/>
      <c r="Q161" s="12"/>
      <c r="R161" s="11"/>
      <c r="S161" s="13"/>
      <c r="T161" s="13"/>
    </row>
    <row r="162" spans="1:20" x14ac:dyDescent="0.35">
      <c r="A162" s="13"/>
      <c r="B162" s="13"/>
      <c r="C162" s="13"/>
      <c r="D162" s="31"/>
      <c r="E162" s="31"/>
      <c r="F162" s="13"/>
      <c r="G162" s="11" t="s">
        <v>237</v>
      </c>
      <c r="H162" s="11" t="s">
        <v>478</v>
      </c>
      <c r="I162" s="11"/>
      <c r="J162" s="13"/>
      <c r="K162" s="13"/>
      <c r="L162" s="13"/>
      <c r="N162" s="10"/>
      <c r="O162" s="11"/>
      <c r="P162" s="11"/>
      <c r="Q162" s="12"/>
      <c r="R162" s="11"/>
      <c r="S162" s="13"/>
      <c r="T162" s="13"/>
    </row>
    <row r="163" spans="1:20" x14ac:dyDescent="0.35">
      <c r="A163" s="13"/>
      <c r="B163" s="13"/>
      <c r="C163" s="13"/>
      <c r="D163" s="31"/>
      <c r="E163" s="31"/>
      <c r="F163" s="13"/>
      <c r="G163" s="11" t="s">
        <v>237</v>
      </c>
      <c r="H163" s="11" t="s">
        <v>837</v>
      </c>
      <c r="I163" s="11"/>
      <c r="J163" s="13"/>
      <c r="K163" s="13"/>
      <c r="L163" s="13"/>
      <c r="N163" s="10"/>
      <c r="O163" s="11"/>
      <c r="P163" s="11"/>
      <c r="Q163" s="12"/>
      <c r="R163" s="11"/>
      <c r="S163" s="13"/>
      <c r="T163" s="13"/>
    </row>
    <row r="164" spans="1:20" ht="26.5" x14ac:dyDescent="0.35">
      <c r="A164" s="13"/>
      <c r="B164" s="13"/>
      <c r="C164" s="13"/>
      <c r="D164" s="31"/>
      <c r="E164" s="31"/>
      <c r="F164" s="13"/>
      <c r="G164" s="11" t="s">
        <v>645</v>
      </c>
      <c r="H164" s="32" t="s">
        <v>838</v>
      </c>
      <c r="I164" s="11"/>
      <c r="J164" s="13"/>
      <c r="K164" s="13"/>
      <c r="L164" s="13"/>
      <c r="N164" s="10"/>
      <c r="O164" s="11"/>
      <c r="P164" s="11"/>
      <c r="Q164" s="12"/>
      <c r="R164" s="11"/>
      <c r="S164" s="13"/>
      <c r="T164" s="13"/>
    </row>
    <row r="165" spans="1:20" x14ac:dyDescent="0.35">
      <c r="A165" s="13"/>
      <c r="B165" s="13"/>
      <c r="C165" s="13"/>
      <c r="D165" s="31"/>
      <c r="E165" s="31"/>
      <c r="F165" s="13"/>
      <c r="G165" s="11" t="s">
        <v>645</v>
      </c>
      <c r="H165" s="11" t="s">
        <v>839</v>
      </c>
      <c r="I165" s="11"/>
      <c r="J165" s="13"/>
      <c r="K165" s="13"/>
      <c r="L165" s="13"/>
      <c r="N165" s="10"/>
      <c r="O165" s="11"/>
      <c r="P165" s="11"/>
      <c r="Q165" s="12"/>
      <c r="R165" s="11"/>
      <c r="S165" s="13"/>
      <c r="T165" s="13"/>
    </row>
    <row r="166" spans="1:20" x14ac:dyDescent="0.35">
      <c r="A166" s="13"/>
      <c r="B166" s="13"/>
      <c r="C166" s="13"/>
      <c r="D166" s="31"/>
      <c r="E166" s="31"/>
      <c r="F166" s="13"/>
      <c r="G166" s="11" t="s">
        <v>645</v>
      </c>
      <c r="H166" s="11" t="s">
        <v>840</v>
      </c>
      <c r="I166" s="11"/>
      <c r="J166" s="13"/>
      <c r="K166" s="13"/>
      <c r="L166" s="13"/>
      <c r="N166" s="10"/>
      <c r="O166" s="11"/>
      <c r="P166" s="11"/>
      <c r="Q166" s="12"/>
      <c r="R166" s="11"/>
      <c r="S166" s="13"/>
      <c r="T166" s="13"/>
    </row>
    <row r="167" spans="1:20" x14ac:dyDescent="0.35">
      <c r="A167" s="13"/>
      <c r="B167" s="13"/>
      <c r="C167" s="13"/>
      <c r="D167" s="31"/>
      <c r="E167" s="31"/>
      <c r="F167" s="13"/>
      <c r="G167" s="11" t="s">
        <v>441</v>
      </c>
      <c r="H167" s="11" t="s">
        <v>487</v>
      </c>
      <c r="I167" s="11"/>
      <c r="J167" s="13"/>
      <c r="K167" s="13"/>
      <c r="L167" s="13"/>
      <c r="N167" s="10"/>
      <c r="O167" s="11"/>
      <c r="P167" s="11"/>
      <c r="Q167" s="12"/>
      <c r="R167" s="11"/>
      <c r="S167" s="13"/>
      <c r="T167" s="13"/>
    </row>
    <row r="168" spans="1:20" x14ac:dyDescent="0.35">
      <c r="A168" s="13"/>
      <c r="B168" s="13"/>
      <c r="C168" s="13"/>
      <c r="D168" s="31"/>
      <c r="E168" s="31"/>
      <c r="F168" s="13"/>
      <c r="G168" s="11" t="s">
        <v>441</v>
      </c>
      <c r="H168" s="11" t="s">
        <v>491</v>
      </c>
      <c r="I168" s="11"/>
      <c r="J168" s="13"/>
      <c r="K168" s="13"/>
      <c r="L168" s="13"/>
      <c r="N168" s="10"/>
      <c r="O168" s="11"/>
      <c r="P168" s="11"/>
      <c r="Q168" s="12"/>
      <c r="R168" s="11"/>
      <c r="S168" s="13"/>
      <c r="T168" s="13"/>
    </row>
    <row r="169" spans="1:20" x14ac:dyDescent="0.35">
      <c r="A169" s="13"/>
      <c r="B169" s="13"/>
      <c r="C169" s="13"/>
      <c r="D169" s="31"/>
      <c r="E169" s="31"/>
      <c r="F169" s="13"/>
      <c r="G169" s="11" t="s">
        <v>441</v>
      </c>
      <c r="H169" s="11" t="s">
        <v>495</v>
      </c>
      <c r="I169" s="11"/>
      <c r="J169" s="13"/>
      <c r="K169" s="13"/>
      <c r="L169" s="13"/>
      <c r="N169" s="10"/>
      <c r="O169" s="11"/>
      <c r="P169" s="11"/>
      <c r="Q169" s="12"/>
      <c r="R169" s="11"/>
      <c r="S169" s="13"/>
      <c r="T169" s="13"/>
    </row>
    <row r="170" spans="1:20" x14ac:dyDescent="0.35">
      <c r="A170" s="13"/>
      <c r="B170" s="13"/>
      <c r="C170" s="13"/>
      <c r="D170" s="31"/>
      <c r="E170" s="31"/>
      <c r="F170" s="13"/>
      <c r="G170" s="11" t="s">
        <v>841</v>
      </c>
      <c r="H170" s="11" t="s">
        <v>842</v>
      </c>
      <c r="I170" s="11"/>
      <c r="J170" s="13"/>
      <c r="K170" s="13"/>
      <c r="L170" s="13"/>
      <c r="N170" s="10"/>
      <c r="O170" s="11"/>
      <c r="P170" s="11"/>
      <c r="Q170" s="12"/>
      <c r="R170" s="11"/>
      <c r="S170" s="13"/>
      <c r="T170" s="13"/>
    </row>
    <row r="171" spans="1:20" x14ac:dyDescent="0.35">
      <c r="A171" s="13"/>
      <c r="B171" s="13"/>
      <c r="C171" s="13"/>
      <c r="D171" s="31"/>
      <c r="E171" s="31"/>
      <c r="F171" s="13"/>
      <c r="G171" s="11" t="s">
        <v>841</v>
      </c>
      <c r="H171" s="11" t="s">
        <v>843</v>
      </c>
      <c r="I171" s="11"/>
      <c r="J171" s="13"/>
      <c r="K171" s="13"/>
      <c r="L171" s="13"/>
      <c r="N171" s="10"/>
      <c r="O171" s="11"/>
      <c r="P171" s="11"/>
      <c r="Q171" s="12"/>
      <c r="R171" s="11"/>
      <c r="S171" s="13"/>
      <c r="T171" s="13"/>
    </row>
    <row r="172" spans="1:20" x14ac:dyDescent="0.35">
      <c r="A172" s="13"/>
      <c r="B172" s="13"/>
      <c r="C172" s="13"/>
      <c r="D172" s="31"/>
      <c r="E172" s="31"/>
      <c r="F172" s="13"/>
      <c r="G172" s="11" t="s">
        <v>841</v>
      </c>
      <c r="H172" s="11" t="s">
        <v>844</v>
      </c>
      <c r="I172" s="11"/>
      <c r="J172" s="13"/>
      <c r="K172" s="13"/>
      <c r="L172" s="13"/>
      <c r="N172" s="10"/>
      <c r="O172" s="11"/>
      <c r="P172" s="11"/>
      <c r="Q172" s="12"/>
      <c r="R172" s="11"/>
      <c r="S172" s="13"/>
      <c r="T172" s="13"/>
    </row>
    <row r="173" spans="1:20" x14ac:dyDescent="0.35">
      <c r="A173" s="13"/>
      <c r="B173" s="13"/>
      <c r="C173" s="13"/>
      <c r="D173" s="31"/>
      <c r="E173" s="31"/>
      <c r="F173" s="13"/>
      <c r="G173" s="11" t="s">
        <v>841</v>
      </c>
      <c r="H173" s="11" t="s">
        <v>845</v>
      </c>
      <c r="I173" s="11"/>
      <c r="J173" s="13"/>
      <c r="K173" s="13"/>
      <c r="L173" s="13"/>
      <c r="N173" s="10"/>
      <c r="O173" s="11"/>
      <c r="P173" s="11"/>
      <c r="Q173" s="12"/>
      <c r="R173" s="11"/>
      <c r="S173" s="13"/>
      <c r="T173" s="13"/>
    </row>
    <row r="174" spans="1:20" x14ac:dyDescent="0.35">
      <c r="A174" s="13"/>
      <c r="B174" s="13"/>
      <c r="C174" s="13"/>
      <c r="D174" s="31"/>
      <c r="E174" s="31"/>
      <c r="F174" s="13"/>
      <c r="G174" s="11" t="s">
        <v>841</v>
      </c>
      <c r="H174" s="11" t="s">
        <v>846</v>
      </c>
      <c r="I174" s="11"/>
      <c r="J174" s="13"/>
      <c r="K174" s="13"/>
      <c r="L174" s="13"/>
      <c r="N174" s="10"/>
      <c r="O174" s="11"/>
      <c r="P174" s="11"/>
      <c r="Q174" s="12"/>
      <c r="R174" s="11"/>
      <c r="S174" s="13"/>
      <c r="T174" s="13"/>
    </row>
    <row r="175" spans="1:20" x14ac:dyDescent="0.35">
      <c r="A175" s="13"/>
      <c r="B175" s="13"/>
      <c r="C175" s="13"/>
      <c r="D175" s="31"/>
      <c r="E175" s="31"/>
      <c r="F175" s="13"/>
      <c r="G175" s="11" t="s">
        <v>841</v>
      </c>
      <c r="H175" s="11" t="s">
        <v>847</v>
      </c>
      <c r="I175" s="11"/>
      <c r="J175" s="13"/>
      <c r="K175" s="13"/>
      <c r="L175" s="13"/>
      <c r="N175" s="10"/>
      <c r="O175" s="11"/>
      <c r="P175" s="11"/>
      <c r="Q175" s="12"/>
      <c r="R175" s="11"/>
      <c r="S175" s="13"/>
      <c r="T175" s="13"/>
    </row>
    <row r="176" spans="1:20" x14ac:dyDescent="0.35">
      <c r="A176" s="13"/>
      <c r="B176" s="13"/>
      <c r="C176" s="13"/>
      <c r="D176" s="31"/>
      <c r="E176" s="31"/>
      <c r="F176" s="13"/>
      <c r="G176" s="11" t="s">
        <v>649</v>
      </c>
      <c r="H176" s="11" t="s">
        <v>848</v>
      </c>
      <c r="I176" s="11"/>
      <c r="J176" s="13"/>
      <c r="K176" s="13"/>
      <c r="L176" s="13"/>
      <c r="N176" s="10"/>
      <c r="O176" s="11"/>
      <c r="P176" s="11"/>
      <c r="Q176" s="12"/>
      <c r="R176" s="11"/>
      <c r="S176" s="13"/>
      <c r="T176" s="13"/>
    </row>
    <row r="177" spans="1:20" x14ac:dyDescent="0.35">
      <c r="A177" s="13"/>
      <c r="B177" s="13"/>
      <c r="C177" s="13"/>
      <c r="D177" s="31"/>
      <c r="E177" s="31"/>
      <c r="F177" s="13"/>
      <c r="G177" s="11" t="s">
        <v>649</v>
      </c>
      <c r="H177" s="11" t="s">
        <v>835</v>
      </c>
      <c r="I177" s="11"/>
      <c r="J177" s="13"/>
      <c r="K177" s="13"/>
      <c r="L177" s="13"/>
      <c r="N177" s="10"/>
      <c r="O177" s="11"/>
      <c r="P177" s="11"/>
      <c r="Q177" s="12"/>
      <c r="R177" s="11"/>
      <c r="S177" s="13"/>
      <c r="T177" s="13"/>
    </row>
    <row r="178" spans="1:20" x14ac:dyDescent="0.35">
      <c r="A178" s="13"/>
      <c r="B178" s="13"/>
      <c r="C178" s="13"/>
      <c r="D178" s="31"/>
      <c r="E178" s="31"/>
      <c r="F178" s="13"/>
      <c r="G178" s="11" t="s">
        <v>649</v>
      </c>
      <c r="H178" s="11" t="s">
        <v>836</v>
      </c>
      <c r="I178" s="11"/>
      <c r="J178" s="13"/>
      <c r="K178" s="13"/>
      <c r="L178" s="13"/>
      <c r="N178" s="10"/>
      <c r="O178" s="11"/>
      <c r="P178" s="11"/>
      <c r="Q178" s="12"/>
      <c r="R178" s="11"/>
      <c r="S178" s="13"/>
      <c r="T178" s="13"/>
    </row>
    <row r="179" spans="1:20" x14ac:dyDescent="0.35">
      <c r="A179" s="13"/>
      <c r="B179" s="13"/>
      <c r="C179" s="13"/>
      <c r="D179" s="31"/>
      <c r="E179" s="31"/>
      <c r="F179" s="13"/>
      <c r="G179" s="11" t="s">
        <v>649</v>
      </c>
      <c r="H179" s="11" t="s">
        <v>849</v>
      </c>
      <c r="I179" s="11"/>
      <c r="J179" s="13"/>
      <c r="K179" s="13"/>
      <c r="L179" s="13"/>
      <c r="N179" s="10"/>
      <c r="O179" s="11"/>
      <c r="P179" s="11"/>
      <c r="Q179" s="12"/>
      <c r="R179" s="11"/>
      <c r="S179" s="13"/>
      <c r="T179" s="13"/>
    </row>
    <row r="180" spans="1:20" x14ac:dyDescent="0.35">
      <c r="A180" s="13"/>
      <c r="B180" s="13"/>
      <c r="C180" s="13"/>
      <c r="D180" s="31"/>
      <c r="E180" s="31"/>
      <c r="F180" s="13"/>
      <c r="G180" s="11" t="s">
        <v>649</v>
      </c>
      <c r="H180" s="11" t="s">
        <v>850</v>
      </c>
      <c r="I180" s="11"/>
      <c r="J180" s="13"/>
      <c r="K180" s="13"/>
      <c r="L180" s="13"/>
      <c r="N180" s="10"/>
      <c r="O180" s="11"/>
      <c r="P180" s="11"/>
      <c r="Q180" s="12"/>
      <c r="R180" s="11"/>
      <c r="S180" s="13"/>
      <c r="T180" s="13"/>
    </row>
    <row r="181" spans="1:20" x14ac:dyDescent="0.35">
      <c r="A181" s="13"/>
      <c r="B181" s="13"/>
      <c r="C181" s="13"/>
      <c r="D181" s="31"/>
      <c r="E181" s="31"/>
      <c r="F181" s="13"/>
      <c r="G181" s="11" t="s">
        <v>649</v>
      </c>
      <c r="H181" s="11" t="s">
        <v>851</v>
      </c>
      <c r="I181" s="11"/>
      <c r="J181" s="13"/>
      <c r="K181" s="13"/>
      <c r="L181" s="13"/>
      <c r="N181" s="10"/>
      <c r="O181" s="11"/>
      <c r="P181" s="11"/>
      <c r="Q181" s="12"/>
      <c r="R181" s="11"/>
      <c r="S181" s="13"/>
      <c r="T181" s="13"/>
    </row>
    <row r="182" spans="1:20" x14ac:dyDescent="0.35">
      <c r="A182" s="13"/>
      <c r="B182" s="13"/>
      <c r="C182" s="13"/>
      <c r="D182" s="31"/>
      <c r="E182" s="31"/>
      <c r="F182" s="13"/>
      <c r="G182" s="11" t="s">
        <v>649</v>
      </c>
      <c r="H182" s="11" t="s">
        <v>852</v>
      </c>
      <c r="I182" s="11"/>
      <c r="J182" s="13"/>
      <c r="K182" s="13"/>
      <c r="L182" s="13"/>
      <c r="N182" s="10"/>
      <c r="O182" s="11"/>
      <c r="P182" s="11"/>
      <c r="Q182" s="12"/>
      <c r="R182" s="11"/>
      <c r="S182" s="13"/>
      <c r="T182" s="13"/>
    </row>
    <row r="183" spans="1:20" x14ac:dyDescent="0.35">
      <c r="A183" s="13"/>
      <c r="B183" s="13"/>
      <c r="C183" s="13"/>
      <c r="D183" s="31"/>
      <c r="E183" s="31"/>
      <c r="F183" s="13"/>
      <c r="G183" s="11" t="s">
        <v>649</v>
      </c>
      <c r="H183" s="11" t="s">
        <v>853</v>
      </c>
      <c r="I183" s="11"/>
      <c r="J183" s="13"/>
      <c r="K183" s="13"/>
      <c r="L183" s="13"/>
      <c r="N183" s="10"/>
      <c r="O183" s="11"/>
      <c r="P183" s="11"/>
      <c r="Q183" s="12"/>
      <c r="R183" s="11"/>
      <c r="S183" s="13"/>
      <c r="T183" s="13"/>
    </row>
    <row r="184" spans="1:20" x14ac:dyDescent="0.35">
      <c r="A184" s="13"/>
      <c r="B184" s="13"/>
      <c r="C184" s="13"/>
      <c r="D184" s="31"/>
      <c r="E184" s="31"/>
      <c r="F184" s="13"/>
      <c r="G184" s="11" t="s">
        <v>649</v>
      </c>
      <c r="H184" s="11" t="s">
        <v>854</v>
      </c>
      <c r="I184" s="11"/>
      <c r="J184" s="13"/>
      <c r="K184" s="13"/>
      <c r="L184" s="13"/>
      <c r="N184" s="10"/>
      <c r="O184" s="11"/>
      <c r="P184" s="11"/>
      <c r="Q184" s="12"/>
      <c r="R184" s="11"/>
      <c r="S184" s="13"/>
      <c r="T184" s="13"/>
    </row>
    <row r="185" spans="1:20" x14ac:dyDescent="0.35">
      <c r="A185" s="13"/>
      <c r="B185" s="13"/>
      <c r="C185" s="13"/>
      <c r="D185" s="31"/>
      <c r="E185" s="31"/>
      <c r="F185" s="13"/>
      <c r="G185" s="11" t="s">
        <v>649</v>
      </c>
      <c r="H185" s="11" t="s">
        <v>855</v>
      </c>
      <c r="I185" s="11"/>
      <c r="J185" s="13"/>
      <c r="K185" s="13"/>
      <c r="L185" s="13"/>
      <c r="N185" s="10"/>
      <c r="O185" s="11"/>
      <c r="P185" s="11"/>
      <c r="Q185" s="12"/>
      <c r="R185" s="11"/>
      <c r="S185" s="13"/>
      <c r="T185" s="13"/>
    </row>
    <row r="186" spans="1:20" x14ac:dyDescent="0.35">
      <c r="A186" s="13"/>
      <c r="B186" s="13"/>
      <c r="C186" s="13"/>
      <c r="D186" s="31"/>
      <c r="E186" s="31"/>
      <c r="F186" s="13"/>
      <c r="G186" s="11" t="s">
        <v>383</v>
      </c>
      <c r="H186" s="11" t="s">
        <v>499</v>
      </c>
      <c r="I186" s="11"/>
      <c r="J186" s="13"/>
      <c r="K186" s="13"/>
      <c r="L186" s="13"/>
      <c r="N186" s="10"/>
      <c r="O186" s="11"/>
      <c r="P186" s="11"/>
      <c r="Q186" s="12"/>
      <c r="R186" s="11"/>
      <c r="S186" s="13"/>
      <c r="T186" s="13"/>
    </row>
    <row r="187" spans="1:20" x14ac:dyDescent="0.35">
      <c r="A187" s="13"/>
      <c r="B187" s="13"/>
      <c r="C187" s="13"/>
      <c r="D187" s="31"/>
      <c r="E187" s="31"/>
      <c r="F187" s="13"/>
      <c r="G187" s="11" t="s">
        <v>383</v>
      </c>
      <c r="H187" s="11" t="s">
        <v>504</v>
      </c>
      <c r="I187" s="11"/>
      <c r="J187" s="13"/>
      <c r="K187" s="13"/>
      <c r="L187" s="13"/>
      <c r="N187" s="10"/>
      <c r="O187" s="11"/>
      <c r="P187" s="11"/>
      <c r="Q187" s="12"/>
      <c r="R187" s="11"/>
      <c r="S187" s="13"/>
      <c r="T187" s="13"/>
    </row>
    <row r="188" spans="1:20" x14ac:dyDescent="0.35">
      <c r="A188" s="13"/>
      <c r="B188" s="13"/>
      <c r="C188" s="13"/>
      <c r="D188" s="31"/>
      <c r="E188" s="31"/>
      <c r="F188" s="13"/>
      <c r="G188" s="11" t="s">
        <v>383</v>
      </c>
      <c r="H188" s="11" t="s">
        <v>508</v>
      </c>
      <c r="I188" s="11"/>
      <c r="J188" s="13"/>
      <c r="K188" s="13"/>
      <c r="L188" s="13"/>
      <c r="N188" s="10"/>
      <c r="O188" s="11"/>
      <c r="P188" s="11"/>
      <c r="Q188" s="12"/>
      <c r="R188" s="11"/>
      <c r="S188" s="13"/>
      <c r="T188" s="13"/>
    </row>
    <row r="189" spans="1:20" x14ac:dyDescent="0.35">
      <c r="A189" s="13"/>
      <c r="B189" s="13"/>
      <c r="C189" s="13"/>
      <c r="D189" s="31"/>
      <c r="E189" s="31"/>
      <c r="F189" s="13"/>
      <c r="G189" s="11" t="s">
        <v>383</v>
      </c>
      <c r="H189" s="11" t="s">
        <v>856</v>
      </c>
      <c r="I189" s="11"/>
      <c r="J189" s="13"/>
      <c r="K189" s="13"/>
      <c r="L189" s="13"/>
      <c r="N189" s="10"/>
      <c r="O189" s="11"/>
      <c r="P189" s="11"/>
      <c r="Q189" s="12"/>
      <c r="R189" s="11"/>
      <c r="S189" s="13"/>
      <c r="T189" s="13"/>
    </row>
    <row r="190" spans="1:20" x14ac:dyDescent="0.35">
      <c r="A190" s="13"/>
      <c r="B190" s="13"/>
      <c r="C190" s="13"/>
      <c r="D190" s="31"/>
      <c r="E190" s="31"/>
      <c r="F190" s="13"/>
      <c r="G190" s="11" t="s">
        <v>383</v>
      </c>
      <c r="H190" s="11" t="s">
        <v>516</v>
      </c>
      <c r="I190" s="11"/>
      <c r="J190" s="13"/>
      <c r="K190" s="13"/>
      <c r="L190" s="13"/>
      <c r="N190" s="10"/>
      <c r="O190" s="11"/>
      <c r="P190" s="11"/>
      <c r="Q190" s="12"/>
      <c r="R190" s="11"/>
      <c r="S190" s="13"/>
      <c r="T190" s="13"/>
    </row>
    <row r="191" spans="1:20" x14ac:dyDescent="0.35">
      <c r="A191" s="13"/>
      <c r="B191" s="13"/>
      <c r="C191" s="13"/>
      <c r="D191" s="31"/>
      <c r="E191" s="31"/>
      <c r="F191" s="13"/>
      <c r="G191" s="11" t="s">
        <v>653</v>
      </c>
      <c r="H191" s="11" t="s">
        <v>857</v>
      </c>
      <c r="I191" s="11"/>
      <c r="J191" s="13"/>
      <c r="K191" s="13"/>
      <c r="L191" s="13"/>
      <c r="N191" s="10"/>
      <c r="O191" s="11"/>
      <c r="P191" s="11"/>
      <c r="Q191" s="12"/>
      <c r="R191" s="11"/>
      <c r="S191" s="13"/>
      <c r="T191" s="13"/>
    </row>
    <row r="192" spans="1:20" x14ac:dyDescent="0.35">
      <c r="A192" s="13"/>
      <c r="B192" s="13"/>
      <c r="C192" s="13"/>
      <c r="D192" s="31"/>
      <c r="E192" s="31"/>
      <c r="F192" s="13"/>
      <c r="G192" s="11" t="s">
        <v>183</v>
      </c>
      <c r="H192" s="11" t="s">
        <v>858</v>
      </c>
      <c r="I192" s="11"/>
      <c r="J192" s="13"/>
      <c r="K192" s="13"/>
      <c r="L192" s="13"/>
      <c r="N192" s="10"/>
      <c r="O192" s="11"/>
      <c r="P192" s="11"/>
      <c r="Q192" s="12"/>
      <c r="R192" s="11"/>
      <c r="S192" s="13"/>
      <c r="T192" s="13"/>
    </row>
    <row r="193" spans="1:20" x14ac:dyDescent="0.35">
      <c r="A193" s="13"/>
      <c r="B193" s="13"/>
      <c r="C193" s="13"/>
      <c r="D193" s="31"/>
      <c r="E193" s="31"/>
      <c r="F193" s="13"/>
      <c r="G193" s="11" t="s">
        <v>188</v>
      </c>
      <c r="H193" s="11" t="s">
        <v>859</v>
      </c>
      <c r="I193" s="11"/>
      <c r="J193" s="13"/>
      <c r="K193" s="13"/>
      <c r="L193" s="13"/>
      <c r="N193" s="10"/>
      <c r="O193" s="11"/>
      <c r="P193" s="11"/>
      <c r="Q193" s="12"/>
      <c r="R193" s="11"/>
      <c r="S193" s="13"/>
      <c r="T193" s="13"/>
    </row>
    <row r="194" spans="1:20" x14ac:dyDescent="0.35">
      <c r="A194" s="13"/>
      <c r="B194" s="13"/>
      <c r="C194" s="13"/>
      <c r="D194" s="31"/>
      <c r="E194" s="31"/>
      <c r="F194" s="13"/>
      <c r="G194" s="11" t="s">
        <v>188</v>
      </c>
      <c r="H194" s="11" t="s">
        <v>860</v>
      </c>
      <c r="I194" s="11"/>
      <c r="J194" s="13"/>
      <c r="K194" s="13"/>
      <c r="L194" s="13"/>
      <c r="N194" s="10"/>
      <c r="O194" s="11"/>
      <c r="P194" s="11"/>
      <c r="Q194" s="12"/>
      <c r="R194" s="11"/>
      <c r="S194" s="13"/>
      <c r="T194" s="13"/>
    </row>
    <row r="195" spans="1:20" x14ac:dyDescent="0.35">
      <c r="A195" s="13"/>
      <c r="B195" s="13"/>
      <c r="C195" s="13"/>
      <c r="D195" s="31"/>
      <c r="E195" s="31"/>
      <c r="F195" s="13"/>
      <c r="G195" s="11" t="s">
        <v>188</v>
      </c>
      <c r="H195" s="11" t="s">
        <v>861</v>
      </c>
      <c r="I195" s="11"/>
      <c r="J195" s="13"/>
      <c r="K195" s="13"/>
      <c r="L195" s="13"/>
      <c r="N195" s="10"/>
      <c r="O195" s="11"/>
      <c r="P195" s="11"/>
      <c r="Q195" s="12"/>
      <c r="R195" s="11"/>
      <c r="S195" s="13"/>
      <c r="T195" s="13"/>
    </row>
    <row r="196" spans="1:20" x14ac:dyDescent="0.35">
      <c r="A196" s="13"/>
      <c r="B196" s="13"/>
      <c r="C196" s="13"/>
      <c r="D196" s="31"/>
      <c r="E196" s="31"/>
      <c r="F196" s="13"/>
      <c r="G196" s="11" t="s">
        <v>188</v>
      </c>
      <c r="H196" s="11" t="s">
        <v>862</v>
      </c>
      <c r="I196" s="11"/>
      <c r="J196" s="13"/>
      <c r="K196" s="13"/>
      <c r="L196" s="13"/>
      <c r="N196" s="10"/>
      <c r="O196" s="11"/>
      <c r="P196" s="11"/>
      <c r="Q196" s="12"/>
      <c r="R196" s="11"/>
      <c r="S196" s="13"/>
      <c r="T196" s="13"/>
    </row>
    <row r="197" spans="1:20" x14ac:dyDescent="0.35">
      <c r="A197" s="13"/>
      <c r="B197" s="13"/>
      <c r="C197" s="13"/>
      <c r="D197" s="31"/>
      <c r="E197" s="31"/>
      <c r="F197" s="13"/>
      <c r="G197" s="11" t="s">
        <v>188</v>
      </c>
      <c r="H197" s="11" t="s">
        <v>863</v>
      </c>
      <c r="I197" s="11"/>
      <c r="J197" s="13"/>
      <c r="K197" s="13"/>
      <c r="L197" s="13"/>
      <c r="N197" s="10"/>
      <c r="O197" s="11"/>
      <c r="P197" s="11"/>
      <c r="Q197" s="12"/>
      <c r="R197" s="11"/>
      <c r="S197" s="13"/>
      <c r="T197" s="13"/>
    </row>
    <row r="198" spans="1:20" x14ac:dyDescent="0.35">
      <c r="A198" s="13"/>
      <c r="B198" s="13"/>
      <c r="C198" s="13"/>
      <c r="D198" s="31"/>
      <c r="E198" s="31"/>
      <c r="F198" s="13"/>
      <c r="G198" s="11" t="s">
        <v>188</v>
      </c>
      <c r="H198" s="11" t="s">
        <v>864</v>
      </c>
      <c r="I198" s="11"/>
      <c r="J198" s="13"/>
      <c r="K198" s="13"/>
      <c r="L198" s="13"/>
      <c r="N198" s="10"/>
      <c r="O198" s="11"/>
      <c r="P198" s="11"/>
      <c r="Q198" s="12"/>
      <c r="R198" s="11"/>
      <c r="S198" s="13"/>
      <c r="T198" s="13"/>
    </row>
    <row r="199" spans="1:20" x14ac:dyDescent="0.35">
      <c r="A199" s="13"/>
      <c r="B199" s="13"/>
      <c r="C199" s="13"/>
      <c r="D199" s="31"/>
      <c r="E199" s="31"/>
      <c r="F199" s="13"/>
      <c r="G199" s="11" t="s">
        <v>484</v>
      </c>
      <c r="H199" s="11" t="s">
        <v>865</v>
      </c>
      <c r="I199" s="11"/>
      <c r="J199" s="13"/>
      <c r="K199" s="13"/>
      <c r="L199" s="13"/>
      <c r="N199" s="10"/>
      <c r="O199" s="11"/>
      <c r="P199" s="11"/>
      <c r="Q199" s="12"/>
      <c r="R199" s="11"/>
      <c r="S199" s="13"/>
      <c r="T199" s="13"/>
    </row>
    <row r="200" spans="1:20" x14ac:dyDescent="0.35">
      <c r="A200" s="13"/>
      <c r="B200" s="13"/>
      <c r="C200" s="13"/>
      <c r="D200" s="31"/>
      <c r="E200" s="31"/>
      <c r="F200" s="13"/>
      <c r="G200" s="11" t="s">
        <v>484</v>
      </c>
      <c r="H200" s="11" t="s">
        <v>866</v>
      </c>
      <c r="I200" s="11"/>
      <c r="J200" s="13"/>
      <c r="K200" s="13"/>
      <c r="L200" s="13"/>
      <c r="N200" s="10"/>
      <c r="O200" s="11"/>
      <c r="P200" s="11"/>
      <c r="Q200" s="12"/>
      <c r="R200" s="11"/>
      <c r="S200" s="13"/>
      <c r="T200" s="13"/>
    </row>
    <row r="201" spans="1:20" x14ac:dyDescent="0.35">
      <c r="A201" s="13"/>
      <c r="B201" s="13"/>
      <c r="C201" s="13"/>
      <c r="D201" s="31"/>
      <c r="E201" s="31"/>
      <c r="F201" s="13"/>
      <c r="G201" s="11" t="s">
        <v>484</v>
      </c>
      <c r="H201" s="11" t="s">
        <v>867</v>
      </c>
      <c r="I201" s="11"/>
      <c r="J201" s="13"/>
      <c r="K201" s="13"/>
      <c r="L201" s="13"/>
      <c r="N201" s="10"/>
      <c r="O201" s="11"/>
      <c r="P201" s="11"/>
      <c r="Q201" s="12"/>
      <c r="R201" s="11"/>
      <c r="S201" s="13"/>
      <c r="T201" s="13"/>
    </row>
    <row r="202" spans="1:20" x14ac:dyDescent="0.35">
      <c r="A202" s="13"/>
      <c r="B202" s="13"/>
      <c r="C202" s="13"/>
      <c r="D202" s="31"/>
      <c r="E202" s="31"/>
      <c r="F202" s="13"/>
      <c r="G202" s="11" t="s">
        <v>484</v>
      </c>
      <c r="H202" s="11" t="s">
        <v>868</v>
      </c>
      <c r="I202" s="11"/>
      <c r="J202" s="13"/>
      <c r="K202" s="13"/>
      <c r="L202" s="13"/>
      <c r="N202" s="10"/>
      <c r="O202" s="11"/>
      <c r="P202" s="11"/>
      <c r="Q202" s="12"/>
      <c r="R202" s="11"/>
      <c r="S202" s="13"/>
      <c r="T202" s="13"/>
    </row>
    <row r="203" spans="1:20" x14ac:dyDescent="0.35">
      <c r="A203" s="13"/>
      <c r="B203" s="13"/>
      <c r="C203" s="13"/>
      <c r="D203" s="31"/>
      <c r="E203" s="31"/>
      <c r="F203" s="13"/>
      <c r="G203" s="11" t="s">
        <v>484</v>
      </c>
      <c r="H203" s="11" t="s">
        <v>869</v>
      </c>
      <c r="I203" s="11"/>
      <c r="J203" s="13"/>
      <c r="K203" s="13"/>
      <c r="L203" s="13"/>
      <c r="N203" s="10"/>
      <c r="O203" s="11"/>
      <c r="P203" s="11"/>
      <c r="Q203" s="12"/>
      <c r="R203" s="11"/>
      <c r="S203" s="13"/>
      <c r="T203" s="13"/>
    </row>
    <row r="204" spans="1:20" x14ac:dyDescent="0.35">
      <c r="A204" s="13"/>
      <c r="B204" s="13"/>
      <c r="C204" s="13"/>
      <c r="D204" s="31"/>
      <c r="E204" s="31"/>
      <c r="F204" s="13"/>
      <c r="G204" s="11" t="s">
        <v>195</v>
      </c>
      <c r="H204" s="11" t="s">
        <v>870</v>
      </c>
      <c r="I204" s="11"/>
      <c r="J204" s="13"/>
      <c r="K204" s="13"/>
      <c r="L204" s="13"/>
      <c r="N204" s="10"/>
      <c r="O204" s="11"/>
      <c r="P204" s="11"/>
      <c r="Q204" s="12"/>
      <c r="R204" s="11"/>
      <c r="S204" s="13"/>
      <c r="T204" s="13"/>
    </row>
    <row r="205" spans="1:20" x14ac:dyDescent="0.35">
      <c r="A205" s="13"/>
      <c r="B205" s="13"/>
      <c r="C205" s="13"/>
      <c r="D205" s="31"/>
      <c r="E205" s="31"/>
      <c r="F205" s="13"/>
      <c r="G205" s="11" t="s">
        <v>195</v>
      </c>
      <c r="H205" s="11" t="s">
        <v>871</v>
      </c>
      <c r="I205" s="11"/>
      <c r="J205" s="13"/>
      <c r="K205" s="13"/>
      <c r="L205" s="13"/>
      <c r="N205" s="10"/>
      <c r="O205" s="11"/>
      <c r="P205" s="11"/>
      <c r="Q205" s="12"/>
      <c r="R205" s="11"/>
      <c r="S205" s="13"/>
      <c r="T205" s="13"/>
    </row>
    <row r="206" spans="1:20" x14ac:dyDescent="0.35">
      <c r="A206" s="13"/>
      <c r="B206" s="13"/>
      <c r="C206" s="13"/>
      <c r="D206" s="31"/>
      <c r="E206" s="31"/>
      <c r="F206" s="13"/>
      <c r="G206" s="11" t="s">
        <v>195</v>
      </c>
      <c r="H206" s="11" t="s">
        <v>872</v>
      </c>
      <c r="I206" s="11"/>
      <c r="J206" s="13"/>
      <c r="K206" s="13"/>
      <c r="L206" s="13"/>
      <c r="N206" s="10"/>
      <c r="O206" s="11"/>
      <c r="P206" s="11"/>
      <c r="Q206" s="12"/>
      <c r="R206" s="11"/>
      <c r="S206" s="13"/>
      <c r="T206" s="13"/>
    </row>
    <row r="207" spans="1:20" x14ac:dyDescent="0.35">
      <c r="A207" s="13"/>
      <c r="B207" s="13"/>
      <c r="C207" s="13"/>
      <c r="D207" s="31"/>
      <c r="E207" s="31"/>
      <c r="F207" s="13"/>
      <c r="G207" s="11" t="s">
        <v>195</v>
      </c>
      <c r="H207" s="11" t="s">
        <v>873</v>
      </c>
      <c r="I207" s="11"/>
      <c r="J207" s="13"/>
      <c r="K207" s="13"/>
      <c r="L207" s="13"/>
      <c r="N207" s="10"/>
      <c r="O207" s="11"/>
      <c r="P207" s="11"/>
      <c r="Q207" s="12"/>
      <c r="R207" s="11"/>
      <c r="S207" s="13"/>
      <c r="T207" s="13"/>
    </row>
    <row r="208" spans="1:20" x14ac:dyDescent="0.35">
      <c r="A208" s="13"/>
      <c r="B208" s="13"/>
      <c r="C208" s="13"/>
      <c r="D208" s="31"/>
      <c r="E208" s="31"/>
      <c r="F208" s="13"/>
      <c r="G208" s="11" t="s">
        <v>551</v>
      </c>
      <c r="H208" s="11" t="s">
        <v>874</v>
      </c>
      <c r="I208" s="11"/>
      <c r="J208" s="13"/>
      <c r="K208" s="13"/>
      <c r="L208" s="13"/>
      <c r="N208" s="10"/>
      <c r="O208" s="11"/>
      <c r="P208" s="11"/>
      <c r="Q208" s="12"/>
      <c r="R208" s="11"/>
      <c r="S208" s="13"/>
      <c r="T208" s="13"/>
    </row>
    <row r="209" spans="1:20" x14ac:dyDescent="0.35">
      <c r="A209" s="13"/>
      <c r="B209" s="13"/>
      <c r="C209" s="13"/>
      <c r="D209" s="31"/>
      <c r="E209" s="31"/>
      <c r="F209" s="13"/>
      <c r="G209" s="11" t="s">
        <v>426</v>
      </c>
      <c r="H209" s="11" t="s">
        <v>520</v>
      </c>
      <c r="I209" s="11"/>
      <c r="J209" s="13"/>
      <c r="K209" s="13"/>
      <c r="L209" s="13"/>
      <c r="N209" s="10"/>
      <c r="O209" s="11"/>
      <c r="P209" s="11"/>
      <c r="Q209" s="12"/>
      <c r="R209" s="11"/>
      <c r="S209" s="13"/>
      <c r="T209" s="13"/>
    </row>
    <row r="210" spans="1:20" x14ac:dyDescent="0.35">
      <c r="A210" s="13"/>
      <c r="B210" s="13"/>
      <c r="C210" s="13"/>
      <c r="D210" s="31"/>
      <c r="E210" s="31"/>
      <c r="F210" s="13"/>
      <c r="G210" s="11" t="s">
        <v>426</v>
      </c>
      <c r="H210" s="11" t="s">
        <v>875</v>
      </c>
      <c r="I210" s="11"/>
      <c r="J210" s="13"/>
      <c r="K210" s="13"/>
      <c r="L210" s="13"/>
      <c r="N210" s="10"/>
      <c r="O210" s="11"/>
      <c r="P210" s="11"/>
      <c r="Q210" s="12"/>
      <c r="R210" s="11"/>
      <c r="S210" s="13"/>
      <c r="T210" s="13"/>
    </row>
    <row r="211" spans="1:20" x14ac:dyDescent="0.35">
      <c r="A211" s="13"/>
      <c r="B211" s="13"/>
      <c r="C211" s="13"/>
      <c r="D211" s="31"/>
      <c r="E211" s="31"/>
      <c r="F211" s="13"/>
      <c r="G211" s="11" t="s">
        <v>426</v>
      </c>
      <c r="H211" s="11" t="s">
        <v>528</v>
      </c>
      <c r="I211" s="11"/>
      <c r="J211" s="13"/>
      <c r="K211" s="13"/>
      <c r="L211" s="13"/>
      <c r="N211" s="10"/>
      <c r="O211" s="11"/>
      <c r="P211" s="11"/>
      <c r="Q211" s="12"/>
      <c r="R211" s="11"/>
      <c r="S211" s="13"/>
      <c r="T211" s="13"/>
    </row>
    <row r="212" spans="1:20" x14ac:dyDescent="0.35">
      <c r="A212" s="13"/>
      <c r="B212" s="13"/>
      <c r="C212" s="13"/>
      <c r="D212" s="31"/>
      <c r="E212" s="31"/>
      <c r="F212" s="13"/>
      <c r="G212" s="11" t="s">
        <v>426</v>
      </c>
      <c r="H212" s="11" t="s">
        <v>532</v>
      </c>
      <c r="I212" s="11"/>
      <c r="J212" s="13"/>
      <c r="K212" s="13"/>
      <c r="L212" s="13"/>
      <c r="N212" s="10"/>
      <c r="O212" s="11"/>
      <c r="P212" s="11"/>
      <c r="Q212" s="12"/>
      <c r="R212" s="11"/>
      <c r="S212" s="13"/>
      <c r="T212" s="13"/>
    </row>
    <row r="213" spans="1:20" x14ac:dyDescent="0.35">
      <c r="A213" s="13"/>
      <c r="B213" s="13"/>
      <c r="C213" s="13"/>
      <c r="D213" s="31"/>
      <c r="E213" s="31"/>
      <c r="F213" s="13"/>
      <c r="G213" s="11" t="s">
        <v>876</v>
      </c>
      <c r="H213" s="11" t="s">
        <v>877</v>
      </c>
      <c r="I213" s="11"/>
      <c r="J213" s="13"/>
      <c r="K213" s="13"/>
      <c r="L213" s="13"/>
      <c r="N213" s="10"/>
      <c r="O213" s="11"/>
      <c r="P213" s="11"/>
      <c r="Q213" s="12"/>
      <c r="R213" s="11"/>
      <c r="S213" s="13"/>
      <c r="T213" s="13"/>
    </row>
    <row r="214" spans="1:20" x14ac:dyDescent="0.35">
      <c r="A214" s="13"/>
      <c r="B214" s="13"/>
      <c r="C214" s="13"/>
      <c r="D214" s="31"/>
      <c r="E214" s="31"/>
      <c r="F214" s="13"/>
      <c r="G214" s="11" t="s">
        <v>555</v>
      </c>
      <c r="H214" s="11" t="s">
        <v>878</v>
      </c>
      <c r="I214" s="11"/>
      <c r="J214" s="13"/>
      <c r="K214" s="13"/>
      <c r="L214" s="13"/>
      <c r="N214" s="10"/>
      <c r="O214" s="11"/>
      <c r="P214" s="11"/>
      <c r="Q214" s="12"/>
      <c r="R214" s="11"/>
      <c r="S214" s="13"/>
      <c r="T214" s="13"/>
    </row>
    <row r="215" spans="1:20" x14ac:dyDescent="0.35">
      <c r="A215" s="13"/>
      <c r="B215" s="13"/>
      <c r="C215" s="13"/>
      <c r="D215" s="31"/>
      <c r="E215" s="31"/>
      <c r="F215" s="13"/>
      <c r="G215" s="11" t="s">
        <v>555</v>
      </c>
      <c r="H215" s="11" t="s">
        <v>879</v>
      </c>
      <c r="I215" s="11"/>
      <c r="J215" s="13"/>
      <c r="K215" s="13"/>
      <c r="L215" s="13"/>
      <c r="N215" s="10"/>
      <c r="O215" s="11"/>
      <c r="P215" s="11"/>
      <c r="Q215" s="12"/>
      <c r="R215" s="11"/>
      <c r="S215" s="13"/>
      <c r="T215" s="13"/>
    </row>
    <row r="216" spans="1:20" x14ac:dyDescent="0.35">
      <c r="A216" s="13"/>
      <c r="B216" s="13"/>
      <c r="C216" s="13"/>
      <c r="D216" s="31"/>
      <c r="E216" s="31"/>
      <c r="F216" s="13"/>
      <c r="G216" s="11" t="s">
        <v>555</v>
      </c>
      <c r="H216" s="11" t="s">
        <v>880</v>
      </c>
      <c r="I216" s="11"/>
      <c r="J216" s="13"/>
      <c r="K216" s="13"/>
      <c r="L216" s="13"/>
      <c r="N216" s="10"/>
      <c r="O216" s="11"/>
      <c r="P216" s="11"/>
      <c r="Q216" s="12"/>
      <c r="R216" s="11"/>
      <c r="S216" s="13"/>
      <c r="T216" s="13"/>
    </row>
    <row r="217" spans="1:20" x14ac:dyDescent="0.35">
      <c r="A217" s="13"/>
      <c r="B217" s="13"/>
      <c r="C217" s="13"/>
      <c r="D217" s="31"/>
      <c r="E217" s="31"/>
      <c r="F217" s="13"/>
      <c r="G217" s="11" t="s">
        <v>555</v>
      </c>
      <c r="H217" s="11" t="s">
        <v>881</v>
      </c>
      <c r="I217" s="11"/>
      <c r="J217" s="13"/>
      <c r="K217" s="13"/>
      <c r="L217" s="13"/>
      <c r="N217" s="10"/>
      <c r="O217" s="11"/>
      <c r="P217" s="11"/>
      <c r="Q217" s="12"/>
      <c r="R217" s="11"/>
      <c r="S217" s="13"/>
      <c r="T217" s="13"/>
    </row>
    <row r="218" spans="1:20" x14ac:dyDescent="0.35">
      <c r="A218" s="13"/>
      <c r="B218" s="13"/>
      <c r="C218" s="13"/>
      <c r="D218" s="31"/>
      <c r="E218" s="31"/>
      <c r="F218" s="13"/>
      <c r="G218" s="11" t="s">
        <v>661</v>
      </c>
      <c r="H218" s="11" t="s">
        <v>882</v>
      </c>
      <c r="I218" s="11"/>
      <c r="J218" s="13"/>
      <c r="K218" s="13"/>
      <c r="L218" s="13"/>
      <c r="N218" s="10"/>
      <c r="O218" s="11"/>
      <c r="P218" s="11"/>
      <c r="Q218" s="12"/>
      <c r="R218" s="11"/>
      <c r="S218" s="13"/>
      <c r="T218" s="13"/>
    </row>
    <row r="219" spans="1:20" x14ac:dyDescent="0.35">
      <c r="A219" s="13"/>
      <c r="B219" s="13"/>
      <c r="C219" s="13"/>
      <c r="D219" s="31"/>
      <c r="E219" s="31"/>
      <c r="F219" s="13"/>
      <c r="G219" s="11" t="s">
        <v>661</v>
      </c>
      <c r="H219" s="11" t="s">
        <v>883</v>
      </c>
      <c r="I219" s="11"/>
      <c r="J219" s="13"/>
      <c r="K219" s="13"/>
      <c r="L219" s="13"/>
      <c r="N219" s="10"/>
      <c r="O219" s="11"/>
      <c r="P219" s="11"/>
      <c r="Q219" s="12"/>
      <c r="R219" s="11"/>
      <c r="S219" s="13"/>
      <c r="T219" s="13"/>
    </row>
    <row r="220" spans="1:20" x14ac:dyDescent="0.35">
      <c r="A220" s="13"/>
      <c r="B220" s="13"/>
      <c r="C220" s="13"/>
      <c r="D220" s="31"/>
      <c r="E220" s="31"/>
      <c r="F220" s="13"/>
      <c r="G220" s="11" t="s">
        <v>661</v>
      </c>
      <c r="H220" s="11" t="s">
        <v>884</v>
      </c>
      <c r="I220" s="11"/>
      <c r="J220" s="13"/>
      <c r="K220" s="13"/>
      <c r="L220" s="13"/>
      <c r="N220" s="10"/>
      <c r="O220" s="11"/>
      <c r="P220" s="11"/>
      <c r="Q220" s="12"/>
      <c r="R220" s="11"/>
      <c r="S220" s="13"/>
      <c r="T220" s="13"/>
    </row>
    <row r="221" spans="1:20" x14ac:dyDescent="0.35">
      <c r="A221" s="13"/>
      <c r="B221" s="13"/>
      <c r="C221" s="13"/>
      <c r="D221" s="31"/>
      <c r="E221" s="31"/>
      <c r="F221" s="13"/>
      <c r="G221" s="11" t="s">
        <v>661</v>
      </c>
      <c r="H221" s="11" t="s">
        <v>885</v>
      </c>
      <c r="I221" s="11"/>
      <c r="J221" s="13"/>
      <c r="K221" s="13"/>
      <c r="L221" s="13"/>
      <c r="N221" s="10"/>
      <c r="O221" s="11"/>
      <c r="P221" s="11"/>
      <c r="Q221" s="12"/>
      <c r="R221" s="11"/>
      <c r="S221" s="13"/>
      <c r="T221" s="13"/>
    </row>
    <row r="222" spans="1:20" x14ac:dyDescent="0.35">
      <c r="A222" s="13"/>
      <c r="B222" s="13"/>
      <c r="C222" s="13"/>
      <c r="D222" s="31"/>
      <c r="E222" s="31"/>
      <c r="F222" s="13"/>
      <c r="G222" s="11" t="s">
        <v>661</v>
      </c>
      <c r="H222" s="11" t="s">
        <v>886</v>
      </c>
      <c r="I222" s="11"/>
      <c r="J222" s="13"/>
      <c r="K222" s="13"/>
      <c r="L222" s="13"/>
      <c r="N222" s="10"/>
      <c r="O222" s="11"/>
      <c r="P222" s="11"/>
      <c r="Q222" s="12"/>
      <c r="R222" s="11"/>
      <c r="S222" s="13"/>
      <c r="T222" s="13"/>
    </row>
    <row r="223" spans="1:20" x14ac:dyDescent="0.35">
      <c r="A223" s="13"/>
      <c r="B223" s="13"/>
      <c r="C223" s="13"/>
      <c r="D223" s="31"/>
      <c r="E223" s="31"/>
      <c r="F223" s="13"/>
      <c r="G223" s="11" t="s">
        <v>887</v>
      </c>
      <c r="H223" s="11" t="s">
        <v>888</v>
      </c>
      <c r="I223" s="11"/>
      <c r="J223" s="13"/>
      <c r="K223" s="13"/>
      <c r="L223" s="13"/>
      <c r="N223" s="10"/>
      <c r="O223" s="11"/>
      <c r="P223" s="11"/>
      <c r="Q223" s="12"/>
      <c r="R223" s="11"/>
      <c r="S223" s="13"/>
      <c r="T223" s="13"/>
    </row>
    <row r="224" spans="1:20" x14ac:dyDescent="0.35">
      <c r="A224" s="13"/>
      <c r="B224" s="13"/>
      <c r="C224" s="13"/>
      <c r="D224" s="31"/>
      <c r="E224" s="31"/>
      <c r="F224" s="13"/>
      <c r="G224" s="11" t="s">
        <v>887</v>
      </c>
      <c r="H224" s="11" t="s">
        <v>889</v>
      </c>
      <c r="I224" s="11"/>
      <c r="J224" s="13"/>
      <c r="K224" s="13"/>
      <c r="L224" s="13"/>
      <c r="N224" s="10"/>
      <c r="O224" s="11"/>
      <c r="P224" s="11"/>
      <c r="Q224" s="12"/>
      <c r="R224" s="11"/>
      <c r="S224" s="13"/>
      <c r="T224" s="13"/>
    </row>
    <row r="225" spans="1:20" x14ac:dyDescent="0.35">
      <c r="A225" s="13"/>
      <c r="B225" s="13"/>
      <c r="C225" s="13"/>
      <c r="D225" s="31"/>
      <c r="E225" s="31"/>
      <c r="F225" s="13"/>
      <c r="G225" s="11" t="s">
        <v>887</v>
      </c>
      <c r="H225" s="11" t="s">
        <v>890</v>
      </c>
      <c r="I225" s="11"/>
      <c r="J225" s="13"/>
      <c r="K225" s="13"/>
      <c r="L225" s="13"/>
      <c r="N225" s="10"/>
      <c r="O225" s="11"/>
      <c r="P225" s="11"/>
      <c r="Q225" s="12"/>
      <c r="R225" s="11"/>
      <c r="S225" s="13"/>
      <c r="T225" s="13"/>
    </row>
    <row r="226" spans="1:20" x14ac:dyDescent="0.35">
      <c r="A226" s="13"/>
      <c r="B226" s="13"/>
      <c r="C226" s="13"/>
      <c r="D226" s="31"/>
      <c r="E226" s="31"/>
      <c r="F226" s="13"/>
      <c r="G226" s="11" t="s">
        <v>887</v>
      </c>
      <c r="H226" s="11" t="s">
        <v>891</v>
      </c>
      <c r="I226" s="11"/>
      <c r="J226" s="13"/>
      <c r="K226" s="13"/>
      <c r="L226" s="13"/>
      <c r="N226" s="10"/>
      <c r="O226" s="11"/>
      <c r="P226" s="11"/>
      <c r="Q226" s="12"/>
      <c r="R226" s="11"/>
      <c r="S226" s="13"/>
      <c r="T226" s="13"/>
    </row>
    <row r="227" spans="1:20" x14ac:dyDescent="0.35">
      <c r="A227" s="13"/>
      <c r="B227" s="13"/>
      <c r="C227" s="13"/>
      <c r="D227" s="31"/>
      <c r="E227" s="31"/>
      <c r="F227" s="13"/>
      <c r="G227" s="11" t="s">
        <v>887</v>
      </c>
      <c r="H227" s="11" t="s">
        <v>892</v>
      </c>
      <c r="I227" s="11"/>
      <c r="J227" s="13"/>
      <c r="K227" s="13"/>
      <c r="L227" s="13"/>
      <c r="N227" s="10"/>
      <c r="O227" s="11"/>
      <c r="P227" s="11"/>
      <c r="Q227" s="12"/>
      <c r="R227" s="11"/>
      <c r="S227" s="13"/>
      <c r="T227" s="13"/>
    </row>
    <row r="228" spans="1:20" x14ac:dyDescent="0.35">
      <c r="A228" s="13"/>
      <c r="B228" s="13"/>
      <c r="C228" s="13"/>
      <c r="D228" s="31"/>
      <c r="E228" s="31"/>
      <c r="F228" s="13"/>
      <c r="G228" s="11" t="s">
        <v>781</v>
      </c>
      <c r="H228" s="11" t="s">
        <v>893</v>
      </c>
      <c r="I228" s="11"/>
      <c r="J228" s="13"/>
      <c r="K228" s="13"/>
      <c r="L228" s="13"/>
      <c r="N228" s="10"/>
      <c r="O228" s="11"/>
      <c r="P228" s="11"/>
      <c r="Q228" s="12"/>
      <c r="R228" s="11"/>
      <c r="S228" s="13"/>
      <c r="T228" s="13"/>
    </row>
    <row r="229" spans="1:20" x14ac:dyDescent="0.35">
      <c r="A229" s="13"/>
      <c r="B229" s="13"/>
      <c r="C229" s="13"/>
      <c r="D229" s="31"/>
      <c r="E229" s="31"/>
      <c r="F229" s="13"/>
      <c r="G229" s="11" t="s">
        <v>430</v>
      </c>
      <c r="H229" s="11" t="s">
        <v>536</v>
      </c>
      <c r="I229" s="11"/>
      <c r="J229" s="13"/>
      <c r="K229" s="13"/>
      <c r="L229" s="13"/>
      <c r="N229" s="10"/>
      <c r="O229" s="11"/>
      <c r="P229" s="11"/>
      <c r="Q229" s="12"/>
      <c r="R229" s="11"/>
      <c r="S229" s="13"/>
      <c r="T229" s="13"/>
    </row>
    <row r="230" spans="1:20" x14ac:dyDescent="0.35">
      <c r="A230" s="13"/>
      <c r="B230" s="13"/>
      <c r="C230" s="13"/>
      <c r="D230" s="31"/>
      <c r="E230" s="31"/>
      <c r="F230" s="13"/>
      <c r="G230" s="11" t="s">
        <v>430</v>
      </c>
      <c r="H230" s="11" t="s">
        <v>539</v>
      </c>
      <c r="I230" s="11"/>
      <c r="J230" s="13"/>
      <c r="K230" s="13"/>
      <c r="L230" s="13"/>
      <c r="N230" s="10"/>
      <c r="O230" s="11"/>
      <c r="P230" s="11"/>
      <c r="Q230" s="12"/>
      <c r="R230" s="11"/>
      <c r="S230" s="13"/>
      <c r="T230" s="13"/>
    </row>
    <row r="231" spans="1:20" x14ac:dyDescent="0.35">
      <c r="A231" s="13"/>
      <c r="B231" s="13"/>
      <c r="C231" s="13"/>
      <c r="D231" s="31"/>
      <c r="E231" s="31"/>
      <c r="F231" s="13"/>
      <c r="G231" s="11" t="s">
        <v>665</v>
      </c>
      <c r="H231" s="11" t="s">
        <v>894</v>
      </c>
      <c r="I231" s="11"/>
      <c r="J231" s="13"/>
      <c r="K231" s="13"/>
      <c r="L231" s="13"/>
      <c r="N231" s="10"/>
      <c r="O231" s="11"/>
      <c r="P231" s="11"/>
      <c r="Q231" s="12"/>
      <c r="R231" s="11"/>
      <c r="S231" s="13"/>
      <c r="T231" s="13"/>
    </row>
    <row r="232" spans="1:20" x14ac:dyDescent="0.35">
      <c r="A232" s="13"/>
      <c r="B232" s="13"/>
      <c r="C232" s="13"/>
      <c r="D232" s="31"/>
      <c r="E232" s="31"/>
      <c r="F232" s="13"/>
      <c r="G232" s="11" t="s">
        <v>665</v>
      </c>
      <c r="H232" s="11" t="s">
        <v>895</v>
      </c>
      <c r="I232" s="11"/>
      <c r="J232" s="13"/>
      <c r="K232" s="13"/>
      <c r="L232" s="13"/>
      <c r="N232" s="10"/>
      <c r="O232" s="11"/>
      <c r="P232" s="11"/>
      <c r="Q232" s="12"/>
      <c r="R232" s="11"/>
      <c r="S232" s="13"/>
      <c r="T232" s="13"/>
    </row>
    <row r="233" spans="1:20" x14ac:dyDescent="0.35">
      <c r="A233" s="13"/>
      <c r="B233" s="13"/>
      <c r="C233" s="13"/>
      <c r="D233" s="31"/>
      <c r="E233" s="31"/>
      <c r="F233" s="13"/>
      <c r="G233" s="11" t="s">
        <v>665</v>
      </c>
      <c r="H233" s="11" t="s">
        <v>896</v>
      </c>
      <c r="I233" s="11"/>
      <c r="J233" s="13"/>
      <c r="K233" s="13"/>
      <c r="L233" s="13"/>
      <c r="N233" s="10"/>
      <c r="O233" s="11"/>
      <c r="P233" s="11"/>
      <c r="Q233" s="12"/>
      <c r="R233" s="11"/>
      <c r="S233" s="13"/>
      <c r="T233" s="13"/>
    </row>
    <row r="234" spans="1:20" x14ac:dyDescent="0.35">
      <c r="A234" s="13"/>
      <c r="B234" s="13"/>
      <c r="C234" s="13"/>
      <c r="D234" s="31"/>
      <c r="E234" s="31"/>
      <c r="F234" s="13"/>
      <c r="G234" s="11" t="s">
        <v>665</v>
      </c>
      <c r="H234" s="11" t="s">
        <v>897</v>
      </c>
      <c r="I234" s="11"/>
      <c r="J234" s="13"/>
      <c r="K234" s="13"/>
      <c r="L234" s="13"/>
      <c r="N234" s="10"/>
      <c r="O234" s="11"/>
      <c r="P234" s="11"/>
      <c r="Q234" s="12"/>
      <c r="R234" s="11"/>
      <c r="S234" s="13"/>
      <c r="T234" s="13"/>
    </row>
    <row r="235" spans="1:20" x14ac:dyDescent="0.35">
      <c r="A235" s="13"/>
      <c r="B235" s="13"/>
      <c r="C235" s="13"/>
      <c r="D235" s="31"/>
      <c r="E235" s="31"/>
      <c r="F235" s="13"/>
      <c r="G235" s="11" t="s">
        <v>665</v>
      </c>
      <c r="H235" s="11" t="s">
        <v>898</v>
      </c>
      <c r="I235" s="11"/>
      <c r="J235" s="13"/>
      <c r="K235" s="13"/>
      <c r="L235" s="13"/>
      <c r="N235" s="10"/>
      <c r="O235" s="11"/>
      <c r="P235" s="11"/>
      <c r="Q235" s="12"/>
      <c r="R235" s="11"/>
      <c r="S235" s="13"/>
      <c r="T235" s="13"/>
    </row>
    <row r="236" spans="1:20" x14ac:dyDescent="0.35">
      <c r="A236" s="13"/>
      <c r="B236" s="13"/>
      <c r="C236" s="13"/>
      <c r="D236" s="31"/>
      <c r="E236" s="31"/>
      <c r="F236" s="13"/>
      <c r="G236" s="11" t="s">
        <v>665</v>
      </c>
      <c r="H236" s="11" t="s">
        <v>899</v>
      </c>
      <c r="I236" s="11"/>
      <c r="J236" s="13"/>
      <c r="K236" s="13"/>
      <c r="L236" s="13"/>
      <c r="N236" s="10"/>
      <c r="O236" s="11"/>
      <c r="P236" s="11"/>
      <c r="Q236" s="12"/>
      <c r="R236" s="11"/>
      <c r="S236" s="13"/>
      <c r="T236" s="13"/>
    </row>
    <row r="237" spans="1:20" x14ac:dyDescent="0.35">
      <c r="A237" s="13"/>
      <c r="B237" s="13"/>
      <c r="C237" s="13"/>
      <c r="D237" s="31"/>
      <c r="E237" s="31"/>
      <c r="F237" s="13"/>
      <c r="G237" s="11" t="s">
        <v>665</v>
      </c>
      <c r="H237" s="11" t="s">
        <v>900</v>
      </c>
      <c r="I237" s="11"/>
      <c r="J237" s="13"/>
      <c r="K237" s="13"/>
      <c r="L237" s="13"/>
      <c r="N237" s="10"/>
      <c r="O237" s="11"/>
      <c r="P237" s="11"/>
      <c r="Q237" s="12"/>
      <c r="R237" s="11"/>
      <c r="S237" s="13"/>
      <c r="T237" s="13"/>
    </row>
    <row r="238" spans="1:20" x14ac:dyDescent="0.35">
      <c r="A238" s="13"/>
      <c r="B238" s="13"/>
      <c r="C238" s="13"/>
      <c r="D238" s="31"/>
      <c r="E238" s="31"/>
      <c r="F238" s="13"/>
      <c r="G238" s="11" t="s">
        <v>489</v>
      </c>
      <c r="H238" s="11" t="s">
        <v>901</v>
      </c>
      <c r="I238" s="11"/>
      <c r="J238" s="13"/>
      <c r="K238" s="13"/>
      <c r="L238" s="13"/>
      <c r="N238" s="10"/>
      <c r="O238" s="11"/>
      <c r="P238" s="11"/>
      <c r="Q238" s="12"/>
      <c r="R238" s="11"/>
      <c r="S238" s="13"/>
      <c r="T238" s="13"/>
    </row>
    <row r="239" spans="1:20" x14ac:dyDescent="0.35">
      <c r="A239" s="13"/>
      <c r="B239" s="13"/>
      <c r="C239" s="13"/>
      <c r="D239" s="31"/>
      <c r="E239" s="31"/>
      <c r="F239" s="13"/>
      <c r="G239" s="11" t="s">
        <v>489</v>
      </c>
      <c r="H239" s="11" t="s">
        <v>902</v>
      </c>
      <c r="I239" s="11"/>
      <c r="J239" s="13"/>
      <c r="K239" s="13"/>
      <c r="L239" s="13"/>
      <c r="N239" s="10"/>
      <c r="O239" s="11"/>
      <c r="P239" s="11"/>
      <c r="Q239" s="12"/>
      <c r="R239" s="11"/>
      <c r="S239" s="13"/>
      <c r="T239" s="13"/>
    </row>
    <row r="240" spans="1:20" x14ac:dyDescent="0.35">
      <c r="A240" s="13"/>
      <c r="B240" s="13"/>
      <c r="C240" s="13"/>
      <c r="D240" s="31"/>
      <c r="E240" s="31"/>
      <c r="F240" s="13"/>
      <c r="G240" s="11" t="s">
        <v>489</v>
      </c>
      <c r="H240" s="11" t="s">
        <v>903</v>
      </c>
      <c r="I240" s="11"/>
      <c r="J240" s="13"/>
      <c r="K240" s="13"/>
      <c r="L240" s="13"/>
      <c r="N240" s="10"/>
      <c r="O240" s="11"/>
      <c r="P240" s="11"/>
      <c r="Q240" s="12"/>
      <c r="R240" s="11"/>
      <c r="S240" s="13"/>
      <c r="T240" s="13"/>
    </row>
    <row r="241" spans="1:20" x14ac:dyDescent="0.35">
      <c r="A241" s="13"/>
      <c r="B241" s="13"/>
      <c r="C241" s="13"/>
      <c r="D241" s="31"/>
      <c r="E241" s="31"/>
      <c r="F241" s="13"/>
      <c r="G241" s="11" t="s">
        <v>489</v>
      </c>
      <c r="H241" s="11" t="s">
        <v>904</v>
      </c>
      <c r="I241" s="11"/>
      <c r="J241" s="13"/>
      <c r="K241" s="13"/>
      <c r="L241" s="13"/>
      <c r="N241" s="10"/>
      <c r="O241" s="11"/>
      <c r="P241" s="11"/>
      <c r="Q241" s="14"/>
      <c r="R241" s="11"/>
      <c r="S241" s="13"/>
      <c r="T241" s="13"/>
    </row>
    <row r="242" spans="1:20" x14ac:dyDescent="0.35">
      <c r="A242" s="13"/>
      <c r="B242" s="13"/>
      <c r="C242" s="13"/>
      <c r="D242" s="31"/>
      <c r="E242" s="31"/>
      <c r="F242" s="13"/>
      <c r="G242" s="11" t="s">
        <v>489</v>
      </c>
      <c r="H242" s="11" t="s">
        <v>905</v>
      </c>
      <c r="I242" s="11"/>
      <c r="J242" s="13"/>
      <c r="K242" s="13"/>
      <c r="L242" s="13"/>
      <c r="N242" s="10"/>
      <c r="O242" s="11"/>
      <c r="P242" s="11"/>
      <c r="Q242" s="14"/>
      <c r="R242" s="11"/>
      <c r="S242" s="13"/>
      <c r="T242" s="13"/>
    </row>
    <row r="243" spans="1:20" x14ac:dyDescent="0.35">
      <c r="A243" s="13"/>
      <c r="B243" s="13"/>
      <c r="C243" s="13"/>
      <c r="D243" s="31"/>
      <c r="E243" s="31"/>
      <c r="F243" s="13"/>
      <c r="G243" s="11" t="s">
        <v>489</v>
      </c>
      <c r="H243" s="11" t="s">
        <v>906</v>
      </c>
      <c r="I243" s="11"/>
      <c r="J243" s="13"/>
      <c r="K243" s="13"/>
      <c r="L243" s="13"/>
      <c r="N243" s="10"/>
      <c r="O243" s="11"/>
      <c r="P243" s="11"/>
      <c r="Q243" s="12"/>
      <c r="R243" s="11"/>
      <c r="S243" s="13"/>
      <c r="T243" s="13"/>
    </row>
    <row r="244" spans="1:20" x14ac:dyDescent="0.35">
      <c r="A244" s="13"/>
      <c r="B244" s="13"/>
      <c r="C244" s="13"/>
      <c r="D244" s="31"/>
      <c r="E244" s="31"/>
      <c r="F244" s="13"/>
      <c r="G244" s="11" t="s">
        <v>907</v>
      </c>
      <c r="H244" s="11" t="s">
        <v>908</v>
      </c>
      <c r="I244" s="11"/>
      <c r="J244" s="13"/>
      <c r="K244" s="13"/>
      <c r="L244" s="13"/>
      <c r="N244" s="10"/>
      <c r="O244" s="11"/>
      <c r="P244" s="11"/>
      <c r="Q244" s="12"/>
      <c r="R244" s="11"/>
      <c r="S244" s="13"/>
      <c r="T244" s="13"/>
    </row>
    <row r="245" spans="1:20" x14ac:dyDescent="0.35">
      <c r="A245" s="13"/>
      <c r="B245" s="13"/>
      <c r="C245" s="13"/>
      <c r="D245" s="31"/>
      <c r="E245" s="31"/>
      <c r="F245" s="13"/>
      <c r="G245" s="11" t="s">
        <v>670</v>
      </c>
      <c r="H245" s="11" t="s">
        <v>909</v>
      </c>
      <c r="I245" s="11"/>
      <c r="J245" s="13"/>
      <c r="K245" s="13"/>
      <c r="L245" s="13"/>
      <c r="N245" s="10"/>
      <c r="O245" s="11"/>
      <c r="P245" s="11"/>
      <c r="Q245" s="12"/>
      <c r="R245" s="11"/>
      <c r="S245" s="13"/>
      <c r="T245" s="13"/>
    </row>
    <row r="246" spans="1:20" x14ac:dyDescent="0.35">
      <c r="A246" s="13"/>
      <c r="B246" s="13"/>
      <c r="C246" s="13"/>
      <c r="D246" s="31"/>
      <c r="E246" s="31"/>
      <c r="F246" s="13"/>
      <c r="G246" s="11" t="s">
        <v>670</v>
      </c>
      <c r="H246" s="11" t="s">
        <v>910</v>
      </c>
      <c r="I246" s="11"/>
      <c r="J246" s="13"/>
      <c r="K246" s="13"/>
      <c r="L246" s="13"/>
      <c r="N246" s="10"/>
      <c r="O246" s="11"/>
      <c r="P246" s="11"/>
      <c r="Q246" s="12"/>
      <c r="R246" s="11"/>
      <c r="S246" s="13"/>
      <c r="T246" s="13"/>
    </row>
    <row r="247" spans="1:20" x14ac:dyDescent="0.35">
      <c r="A247" s="13"/>
      <c r="B247" s="13"/>
      <c r="C247" s="13"/>
      <c r="D247" s="31"/>
      <c r="E247" s="31"/>
      <c r="F247" s="13"/>
      <c r="G247" s="11" t="s">
        <v>670</v>
      </c>
      <c r="H247" s="11" t="s">
        <v>911</v>
      </c>
      <c r="I247" s="11"/>
      <c r="J247" s="13"/>
      <c r="K247" s="13"/>
      <c r="L247" s="13"/>
      <c r="N247" s="10"/>
      <c r="O247" s="11"/>
      <c r="P247" s="11"/>
      <c r="Q247" s="12"/>
      <c r="R247" s="11"/>
      <c r="S247" s="13"/>
      <c r="T247" s="13"/>
    </row>
    <row r="248" spans="1:20" x14ac:dyDescent="0.35">
      <c r="A248" s="13"/>
      <c r="B248" s="13"/>
      <c r="C248" s="13"/>
      <c r="D248" s="31"/>
      <c r="E248" s="31"/>
      <c r="F248" s="13"/>
      <c r="G248" s="11" t="s">
        <v>912</v>
      </c>
      <c r="H248" s="11" t="s">
        <v>913</v>
      </c>
      <c r="I248" s="11"/>
      <c r="J248" s="13"/>
      <c r="K248" s="13"/>
      <c r="L248" s="13"/>
      <c r="N248" s="10"/>
      <c r="O248" s="11"/>
      <c r="P248" s="11"/>
      <c r="Q248" s="12"/>
      <c r="R248" s="11"/>
      <c r="S248" s="13"/>
      <c r="T248" s="13"/>
    </row>
    <row r="249" spans="1:20" x14ac:dyDescent="0.35">
      <c r="A249" s="13"/>
      <c r="B249" s="13"/>
      <c r="C249" s="13"/>
      <c r="D249" s="31"/>
      <c r="E249" s="31"/>
      <c r="F249" s="13"/>
      <c r="G249" s="11" t="s">
        <v>912</v>
      </c>
      <c r="H249" s="11" t="s">
        <v>914</v>
      </c>
      <c r="I249" s="11"/>
      <c r="J249" s="13"/>
      <c r="K249" s="13"/>
      <c r="L249" s="13"/>
      <c r="N249" s="10"/>
      <c r="O249" s="11"/>
      <c r="P249" s="11"/>
      <c r="Q249" s="12"/>
      <c r="R249" s="11"/>
      <c r="S249" s="13"/>
      <c r="T249" s="13"/>
    </row>
    <row r="250" spans="1:20" x14ac:dyDescent="0.35">
      <c r="A250" s="13"/>
      <c r="B250" s="13"/>
      <c r="C250" s="13"/>
      <c r="D250" s="31"/>
      <c r="E250" s="31"/>
      <c r="F250" s="13"/>
      <c r="G250" s="11" t="s">
        <v>912</v>
      </c>
      <c r="H250" s="11" t="s">
        <v>915</v>
      </c>
      <c r="I250" s="11"/>
      <c r="J250" s="13"/>
      <c r="K250" s="13"/>
      <c r="L250" s="13"/>
      <c r="N250" s="10"/>
      <c r="O250" s="11"/>
      <c r="P250" s="11"/>
      <c r="Q250" s="12"/>
      <c r="R250" s="11"/>
      <c r="S250" s="13"/>
      <c r="T250" s="13"/>
    </row>
    <row r="251" spans="1:20" x14ac:dyDescent="0.35">
      <c r="A251" s="13"/>
      <c r="B251" s="13"/>
      <c r="C251" s="13"/>
      <c r="D251" s="31"/>
      <c r="E251" s="31"/>
      <c r="F251" s="13"/>
      <c r="G251" s="11" t="s">
        <v>912</v>
      </c>
      <c r="H251" s="11" t="s">
        <v>916</v>
      </c>
      <c r="I251" s="11"/>
      <c r="J251" s="13"/>
      <c r="K251" s="13"/>
      <c r="L251" s="13"/>
      <c r="N251" s="10"/>
      <c r="O251" s="11"/>
      <c r="P251" s="11"/>
      <c r="Q251" s="12"/>
      <c r="R251" s="11"/>
      <c r="S251" s="13"/>
      <c r="T251" s="13"/>
    </row>
    <row r="252" spans="1:20" x14ac:dyDescent="0.35">
      <c r="A252" s="13"/>
      <c r="B252" s="13"/>
      <c r="C252" s="13"/>
      <c r="D252" s="31"/>
      <c r="E252" s="31"/>
      <c r="F252" s="13"/>
      <c r="G252" s="11" t="s">
        <v>912</v>
      </c>
      <c r="H252" s="11" t="s">
        <v>917</v>
      </c>
      <c r="I252" s="11"/>
      <c r="J252" s="13"/>
      <c r="K252" s="13"/>
      <c r="L252" s="13"/>
      <c r="N252" s="10"/>
      <c r="O252" s="11"/>
      <c r="P252" s="11"/>
      <c r="Q252" s="12"/>
      <c r="R252" s="11"/>
      <c r="S252" s="13"/>
      <c r="T252" s="13"/>
    </row>
    <row r="253" spans="1:20" x14ac:dyDescent="0.35">
      <c r="A253" s="13"/>
      <c r="B253" s="13"/>
      <c r="C253" s="13"/>
      <c r="D253" s="31"/>
      <c r="E253" s="31"/>
      <c r="F253" s="13"/>
      <c r="G253" s="11" t="s">
        <v>912</v>
      </c>
      <c r="H253" s="11" t="s">
        <v>918</v>
      </c>
      <c r="I253" s="11"/>
      <c r="J253" s="13"/>
      <c r="K253" s="13"/>
      <c r="L253" s="13"/>
      <c r="N253" s="10"/>
      <c r="O253" s="11"/>
      <c r="P253" s="11"/>
      <c r="Q253" s="12"/>
      <c r="R253" s="11"/>
      <c r="S253" s="13"/>
      <c r="T253" s="13"/>
    </row>
    <row r="254" spans="1:20" x14ac:dyDescent="0.35">
      <c r="A254" s="13"/>
      <c r="B254" s="13"/>
      <c r="C254" s="13"/>
      <c r="D254" s="31"/>
      <c r="E254" s="31"/>
      <c r="F254" s="13"/>
      <c r="G254" s="11" t="s">
        <v>912</v>
      </c>
      <c r="H254" s="11" t="s">
        <v>919</v>
      </c>
      <c r="I254" s="11"/>
      <c r="J254" s="13"/>
      <c r="K254" s="13"/>
      <c r="L254" s="13"/>
      <c r="N254" s="10"/>
      <c r="O254" s="11"/>
      <c r="P254" s="11"/>
      <c r="Q254" s="12"/>
      <c r="R254" s="11"/>
      <c r="S254" s="13"/>
      <c r="T254" s="13"/>
    </row>
    <row r="255" spans="1:20" x14ac:dyDescent="0.35">
      <c r="A255" s="13"/>
      <c r="B255" s="13"/>
      <c r="C255" s="13"/>
      <c r="D255" s="31"/>
      <c r="E255" s="31"/>
      <c r="F255" s="13"/>
      <c r="G255" s="11" t="s">
        <v>912</v>
      </c>
      <c r="H255" s="11" t="s">
        <v>920</v>
      </c>
      <c r="I255" s="11"/>
      <c r="J255" s="13"/>
      <c r="K255" s="13"/>
      <c r="L255" s="13"/>
      <c r="N255" s="10"/>
      <c r="O255" s="11"/>
      <c r="P255" s="11"/>
      <c r="Q255" s="12"/>
      <c r="R255" s="11"/>
      <c r="S255" s="13"/>
      <c r="T255" s="13"/>
    </row>
    <row r="256" spans="1:20" x14ac:dyDescent="0.35">
      <c r="A256" s="13"/>
      <c r="B256" s="13"/>
      <c r="C256" s="13"/>
      <c r="D256" s="31"/>
      <c r="E256" s="31"/>
      <c r="F256" s="13"/>
      <c r="G256" s="11" t="s">
        <v>304</v>
      </c>
      <c r="H256" s="11" t="s">
        <v>921</v>
      </c>
      <c r="I256" s="11"/>
      <c r="J256" s="13"/>
      <c r="K256" s="13"/>
      <c r="L256" s="13"/>
      <c r="N256" s="10"/>
      <c r="O256" s="11"/>
      <c r="P256" s="11"/>
      <c r="Q256" s="12"/>
      <c r="R256" s="11"/>
      <c r="S256" s="13"/>
      <c r="T256" s="13"/>
    </row>
    <row r="257" spans="1:20" x14ac:dyDescent="0.35">
      <c r="A257" s="13"/>
      <c r="B257" s="13"/>
      <c r="C257" s="13"/>
      <c r="D257" s="31"/>
      <c r="E257" s="31"/>
      <c r="F257" s="13"/>
      <c r="G257" s="11" t="s">
        <v>304</v>
      </c>
      <c r="H257" s="11" t="s">
        <v>922</v>
      </c>
      <c r="I257" s="11"/>
      <c r="J257" s="13"/>
      <c r="K257" s="13"/>
      <c r="L257" s="13"/>
      <c r="N257" s="10"/>
      <c r="O257" s="11"/>
      <c r="P257" s="11"/>
      <c r="Q257" s="12"/>
      <c r="R257" s="11"/>
      <c r="S257" s="13"/>
      <c r="T257" s="13"/>
    </row>
    <row r="258" spans="1:20" x14ac:dyDescent="0.35">
      <c r="A258" s="13"/>
      <c r="B258" s="13"/>
      <c r="C258" s="13"/>
      <c r="D258" s="31"/>
      <c r="E258" s="31"/>
      <c r="F258" s="13"/>
      <c r="G258" s="11" t="s">
        <v>304</v>
      </c>
      <c r="H258" s="11" t="s">
        <v>923</v>
      </c>
      <c r="I258" s="11"/>
      <c r="J258" s="13"/>
      <c r="K258" s="13"/>
      <c r="L258" s="13"/>
      <c r="N258" s="10"/>
      <c r="O258" s="11"/>
      <c r="P258" s="11"/>
      <c r="Q258" s="12"/>
      <c r="R258" s="11"/>
      <c r="S258" s="13"/>
      <c r="T258" s="13"/>
    </row>
    <row r="259" spans="1:20" x14ac:dyDescent="0.35">
      <c r="A259" s="13"/>
      <c r="B259" s="13"/>
      <c r="C259" s="13"/>
      <c r="D259" s="31"/>
      <c r="E259" s="31"/>
      <c r="F259" s="13"/>
      <c r="G259" s="11" t="s">
        <v>304</v>
      </c>
      <c r="H259" s="11" t="s">
        <v>924</v>
      </c>
      <c r="I259" s="11"/>
      <c r="J259" s="13"/>
      <c r="K259" s="13"/>
      <c r="L259" s="13"/>
      <c r="N259" s="10"/>
      <c r="O259" s="11"/>
      <c r="P259" s="11"/>
      <c r="Q259" s="12"/>
      <c r="R259" s="11"/>
      <c r="S259" s="13"/>
      <c r="T259" s="13"/>
    </row>
    <row r="260" spans="1:20" x14ac:dyDescent="0.35">
      <c r="A260" s="13"/>
      <c r="B260" s="13"/>
      <c r="C260" s="13"/>
      <c r="D260" s="31"/>
      <c r="E260" s="31"/>
      <c r="F260" s="13"/>
      <c r="G260" s="11" t="s">
        <v>723</v>
      </c>
      <c r="H260" s="11" t="s">
        <v>925</v>
      </c>
      <c r="I260" s="11"/>
      <c r="J260" s="13"/>
      <c r="K260" s="13"/>
      <c r="L260" s="13"/>
      <c r="N260" s="10"/>
      <c r="O260" s="11"/>
      <c r="P260" s="11"/>
      <c r="Q260" s="12"/>
      <c r="R260" s="11"/>
      <c r="S260" s="13"/>
      <c r="T260" s="13"/>
    </row>
    <row r="261" spans="1:20" x14ac:dyDescent="0.35">
      <c r="A261" s="13"/>
      <c r="B261" s="13"/>
      <c r="C261" s="13"/>
      <c r="D261" s="31"/>
      <c r="E261" s="31"/>
      <c r="F261" s="13"/>
      <c r="G261" s="11" t="s">
        <v>784</v>
      </c>
      <c r="H261" s="11" t="s">
        <v>926</v>
      </c>
      <c r="I261" s="11"/>
      <c r="J261" s="13"/>
      <c r="K261" s="13"/>
      <c r="L261" s="13"/>
      <c r="N261" s="10"/>
      <c r="O261" s="11"/>
      <c r="P261" s="11"/>
      <c r="Q261" s="12"/>
      <c r="R261" s="11"/>
      <c r="S261" s="13"/>
      <c r="T261" s="13"/>
    </row>
    <row r="262" spans="1:20" x14ac:dyDescent="0.35">
      <c r="A262" s="13"/>
      <c r="B262" s="13"/>
      <c r="C262" s="13"/>
      <c r="D262" s="31"/>
      <c r="E262" s="31"/>
      <c r="F262" s="13"/>
      <c r="G262" s="11" t="s">
        <v>784</v>
      </c>
      <c r="H262" s="11" t="s">
        <v>927</v>
      </c>
      <c r="I262" s="11"/>
      <c r="J262" s="13"/>
      <c r="K262" s="13"/>
      <c r="L262" s="13"/>
      <c r="N262" s="10"/>
      <c r="O262" s="11"/>
      <c r="P262" s="11"/>
      <c r="Q262" s="12"/>
      <c r="R262" s="11"/>
      <c r="S262" s="13"/>
      <c r="T262" s="13"/>
    </row>
    <row r="263" spans="1:20" x14ac:dyDescent="0.35">
      <c r="A263" s="13"/>
      <c r="B263" s="13"/>
      <c r="C263" s="13"/>
      <c r="D263" s="31"/>
      <c r="E263" s="31"/>
      <c r="F263" s="13"/>
      <c r="G263" s="11" t="s">
        <v>784</v>
      </c>
      <c r="H263" s="11" t="s">
        <v>928</v>
      </c>
      <c r="I263" s="11"/>
      <c r="J263" s="13"/>
      <c r="K263" s="13"/>
      <c r="L263" s="13"/>
      <c r="N263" s="10"/>
      <c r="O263" s="11"/>
      <c r="P263" s="11"/>
      <c r="Q263" s="12"/>
      <c r="R263" s="11"/>
      <c r="S263" s="13"/>
      <c r="T263" s="13"/>
    </row>
    <row r="264" spans="1:20" x14ac:dyDescent="0.35">
      <c r="A264" s="13"/>
      <c r="B264" s="13"/>
      <c r="C264" s="13"/>
      <c r="D264" s="31"/>
      <c r="E264" s="31"/>
      <c r="F264" s="13"/>
      <c r="G264" s="11" t="s">
        <v>784</v>
      </c>
      <c r="H264" s="11" t="s">
        <v>929</v>
      </c>
      <c r="I264" s="11"/>
      <c r="J264" s="13"/>
      <c r="K264" s="13"/>
      <c r="L264" s="13"/>
      <c r="N264" s="10"/>
      <c r="O264" s="11"/>
      <c r="P264" s="11"/>
      <c r="Q264" s="12"/>
      <c r="R264" s="11"/>
      <c r="S264" s="13"/>
      <c r="T264" s="13"/>
    </row>
    <row r="265" spans="1:20" x14ac:dyDescent="0.35">
      <c r="A265" s="13"/>
      <c r="B265" s="13"/>
      <c r="C265" s="13"/>
      <c r="D265" s="31"/>
      <c r="E265" s="31"/>
      <c r="F265" s="13"/>
      <c r="G265" s="11" t="s">
        <v>784</v>
      </c>
      <c r="H265" s="11" t="s">
        <v>930</v>
      </c>
      <c r="I265" s="11"/>
      <c r="J265" s="13"/>
      <c r="K265" s="13"/>
      <c r="L265" s="13"/>
      <c r="N265" s="10"/>
      <c r="O265" s="11"/>
      <c r="P265" s="11"/>
      <c r="Q265" s="12"/>
      <c r="R265" s="11"/>
      <c r="S265" s="13"/>
      <c r="T265" s="13"/>
    </row>
    <row r="266" spans="1:20" x14ac:dyDescent="0.35">
      <c r="A266" s="13"/>
      <c r="B266" s="13"/>
      <c r="C266" s="13"/>
      <c r="D266" s="31"/>
      <c r="E266" s="31"/>
      <c r="F266" s="13"/>
      <c r="G266" s="11" t="s">
        <v>784</v>
      </c>
      <c r="H266" s="11" t="s">
        <v>931</v>
      </c>
      <c r="I266" s="11"/>
      <c r="J266" s="13"/>
      <c r="K266" s="13"/>
      <c r="L266" s="13"/>
      <c r="N266" s="10"/>
      <c r="O266" s="11"/>
      <c r="P266" s="11"/>
      <c r="Q266" s="12"/>
      <c r="R266" s="11"/>
      <c r="S266" s="13"/>
      <c r="T266" s="13"/>
    </row>
    <row r="267" spans="1:20" x14ac:dyDescent="0.35">
      <c r="A267" s="13"/>
      <c r="B267" s="13"/>
      <c r="C267" s="13"/>
      <c r="D267" s="31"/>
      <c r="E267" s="31"/>
      <c r="F267" s="13"/>
      <c r="G267" s="11" t="s">
        <v>784</v>
      </c>
      <c r="H267" s="11" t="s">
        <v>932</v>
      </c>
      <c r="I267" s="11"/>
      <c r="J267" s="13"/>
      <c r="K267" s="13"/>
      <c r="L267" s="13"/>
      <c r="N267" s="10"/>
      <c r="O267" s="11"/>
      <c r="P267" s="11"/>
      <c r="Q267" s="12"/>
      <c r="R267" s="11"/>
      <c r="S267" s="13"/>
      <c r="T267" s="13"/>
    </row>
    <row r="268" spans="1:20" x14ac:dyDescent="0.35">
      <c r="A268" s="13"/>
      <c r="B268" s="13"/>
      <c r="C268" s="13"/>
      <c r="D268" s="31"/>
      <c r="E268" s="31"/>
      <c r="F268" s="13"/>
      <c r="G268" s="11" t="s">
        <v>784</v>
      </c>
      <c r="H268" s="11" t="s">
        <v>933</v>
      </c>
      <c r="I268" s="11"/>
      <c r="J268" s="13"/>
      <c r="K268" s="13"/>
      <c r="L268" s="13"/>
      <c r="N268" s="10"/>
      <c r="O268" s="11"/>
      <c r="P268" s="11"/>
      <c r="Q268" s="12"/>
      <c r="R268" s="11"/>
      <c r="S268" s="13"/>
      <c r="T268" s="13"/>
    </row>
    <row r="269" spans="1:20" x14ac:dyDescent="0.35">
      <c r="A269" s="13"/>
      <c r="B269" s="13"/>
      <c r="C269" s="13"/>
      <c r="D269" s="31"/>
      <c r="E269" s="31"/>
      <c r="F269" s="13"/>
      <c r="G269" s="11" t="s">
        <v>784</v>
      </c>
      <c r="H269" s="11" t="s">
        <v>934</v>
      </c>
      <c r="I269" s="11"/>
      <c r="J269" s="13"/>
      <c r="K269" s="13"/>
      <c r="L269" s="13"/>
      <c r="N269" s="10"/>
      <c r="O269" s="11"/>
      <c r="P269" s="11"/>
      <c r="Q269" s="12"/>
      <c r="R269" s="11"/>
      <c r="S269" s="13"/>
      <c r="T269" s="13"/>
    </row>
    <row r="270" spans="1:20" x14ac:dyDescent="0.35">
      <c r="A270" s="13"/>
      <c r="B270" s="13"/>
      <c r="C270" s="13"/>
      <c r="D270" s="31"/>
      <c r="E270" s="31"/>
      <c r="F270" s="13"/>
      <c r="G270" s="11" t="s">
        <v>784</v>
      </c>
      <c r="H270" s="11" t="s">
        <v>935</v>
      </c>
      <c r="I270" s="11"/>
      <c r="J270" s="13"/>
      <c r="K270" s="13"/>
      <c r="L270" s="13"/>
      <c r="N270" s="10"/>
      <c r="O270" s="11"/>
      <c r="P270" s="11"/>
      <c r="Q270" s="12"/>
      <c r="R270" s="11"/>
      <c r="S270" s="13"/>
      <c r="T270" s="13"/>
    </row>
    <row r="271" spans="1:20" x14ac:dyDescent="0.35">
      <c r="A271" s="13"/>
      <c r="B271" s="13"/>
      <c r="C271" s="13"/>
      <c r="D271" s="31"/>
      <c r="E271" s="31"/>
      <c r="F271" s="13"/>
      <c r="G271" s="11" t="s">
        <v>784</v>
      </c>
      <c r="H271" s="11" t="s">
        <v>936</v>
      </c>
      <c r="I271" s="11"/>
      <c r="J271" s="13"/>
      <c r="K271" s="13"/>
      <c r="L271" s="13"/>
      <c r="N271" s="10"/>
      <c r="O271" s="11"/>
      <c r="P271" s="11"/>
      <c r="Q271" s="12"/>
      <c r="R271" s="11"/>
      <c r="S271" s="13"/>
      <c r="T271" s="13"/>
    </row>
    <row r="272" spans="1:20" x14ac:dyDescent="0.35">
      <c r="A272" s="13"/>
      <c r="B272" s="13"/>
      <c r="C272" s="13"/>
      <c r="D272" s="31"/>
      <c r="E272" s="31"/>
      <c r="F272" s="13"/>
      <c r="G272" s="11" t="s">
        <v>608</v>
      </c>
      <c r="H272" s="11" t="s">
        <v>937</v>
      </c>
      <c r="I272" s="11"/>
      <c r="J272" s="13"/>
      <c r="K272" s="13"/>
      <c r="L272" s="13"/>
      <c r="N272" s="10"/>
      <c r="O272" s="11"/>
      <c r="P272" s="11"/>
      <c r="Q272" s="12"/>
      <c r="R272" s="11"/>
      <c r="S272" s="13"/>
      <c r="T272" s="13"/>
    </row>
    <row r="273" spans="1:20" x14ac:dyDescent="0.35">
      <c r="A273" s="13"/>
      <c r="B273" s="13"/>
      <c r="C273" s="13"/>
      <c r="D273" s="31"/>
      <c r="E273" s="31"/>
      <c r="F273" s="13"/>
      <c r="G273" s="11" t="s">
        <v>608</v>
      </c>
      <c r="H273" s="11" t="s">
        <v>938</v>
      </c>
      <c r="I273" s="11"/>
      <c r="J273" s="13"/>
      <c r="K273" s="13"/>
      <c r="L273" s="13"/>
      <c r="N273" s="10"/>
      <c r="O273" s="11"/>
      <c r="P273" s="11"/>
      <c r="Q273" s="12"/>
      <c r="R273" s="11"/>
      <c r="S273" s="13"/>
      <c r="T273" s="13"/>
    </row>
    <row r="274" spans="1:20" x14ac:dyDescent="0.35">
      <c r="A274" s="13"/>
      <c r="B274" s="13"/>
      <c r="C274" s="13"/>
      <c r="D274" s="31"/>
      <c r="E274" s="31"/>
      <c r="F274" s="13"/>
      <c r="G274" s="11" t="s">
        <v>608</v>
      </c>
      <c r="H274" s="11" t="s">
        <v>939</v>
      </c>
      <c r="I274" s="11"/>
      <c r="J274" s="13"/>
      <c r="K274" s="13"/>
      <c r="L274" s="13"/>
      <c r="N274" s="10"/>
      <c r="O274" s="11"/>
      <c r="P274" s="11"/>
      <c r="Q274" s="12"/>
      <c r="R274" s="11"/>
      <c r="S274" s="13"/>
      <c r="T274" s="13"/>
    </row>
    <row r="275" spans="1:20" x14ac:dyDescent="0.35">
      <c r="A275" s="13"/>
      <c r="B275" s="13"/>
      <c r="C275" s="13"/>
      <c r="D275" s="31"/>
      <c r="E275" s="31"/>
      <c r="F275" s="13"/>
      <c r="G275" s="11" t="s">
        <v>608</v>
      </c>
      <c r="H275" s="11" t="s">
        <v>940</v>
      </c>
      <c r="I275" s="11"/>
      <c r="J275" s="13"/>
      <c r="K275" s="13"/>
      <c r="L275" s="13"/>
      <c r="N275" s="10"/>
      <c r="O275" s="11"/>
      <c r="P275" s="11"/>
      <c r="Q275" s="12"/>
      <c r="R275" s="11"/>
      <c r="S275" s="13"/>
      <c r="T275" s="13"/>
    </row>
    <row r="276" spans="1:20" x14ac:dyDescent="0.35">
      <c r="A276" s="13"/>
      <c r="B276" s="13"/>
      <c r="C276" s="13"/>
      <c r="D276" s="31"/>
      <c r="E276" s="31"/>
      <c r="F276" s="13"/>
      <c r="G276" s="11" t="s">
        <v>608</v>
      </c>
      <c r="H276" s="11" t="s">
        <v>941</v>
      </c>
      <c r="I276" s="11"/>
      <c r="J276" s="13"/>
      <c r="K276" s="13"/>
      <c r="L276" s="13"/>
      <c r="N276" s="10"/>
      <c r="O276" s="11"/>
      <c r="P276" s="11"/>
      <c r="Q276" s="12"/>
      <c r="R276" s="11"/>
      <c r="S276" s="13"/>
      <c r="T276" s="13"/>
    </row>
    <row r="277" spans="1:20" x14ac:dyDescent="0.35">
      <c r="A277" s="13"/>
      <c r="B277" s="13"/>
      <c r="C277" s="13"/>
      <c r="D277" s="31"/>
      <c r="E277" s="31"/>
      <c r="F277" s="13"/>
      <c r="G277" s="11" t="s">
        <v>608</v>
      </c>
      <c r="H277" s="11" t="s">
        <v>942</v>
      </c>
      <c r="I277" s="11"/>
      <c r="J277" s="13"/>
      <c r="K277" s="13"/>
      <c r="L277" s="13"/>
      <c r="N277" s="10"/>
      <c r="O277" s="11"/>
      <c r="P277" s="11"/>
      <c r="Q277" s="12"/>
      <c r="R277" s="11"/>
      <c r="S277" s="13"/>
      <c r="T277" s="13"/>
    </row>
    <row r="278" spans="1:20" x14ac:dyDescent="0.35">
      <c r="A278" s="13"/>
      <c r="B278" s="13"/>
      <c r="C278" s="13"/>
      <c r="D278" s="31"/>
      <c r="E278" s="31"/>
      <c r="F278" s="13"/>
      <c r="G278" s="11" t="s">
        <v>608</v>
      </c>
      <c r="H278" s="11" t="s">
        <v>943</v>
      </c>
      <c r="I278" s="11"/>
      <c r="J278" s="13"/>
      <c r="K278" s="13"/>
      <c r="L278" s="13"/>
      <c r="N278" s="10"/>
      <c r="O278" s="11"/>
      <c r="P278" s="11"/>
      <c r="Q278" s="12"/>
      <c r="R278" s="11"/>
      <c r="S278" s="13"/>
      <c r="T278" s="13"/>
    </row>
    <row r="279" spans="1:20" x14ac:dyDescent="0.35">
      <c r="A279" s="13"/>
      <c r="B279" s="13"/>
      <c r="C279" s="13"/>
      <c r="D279" s="31"/>
      <c r="E279" s="31"/>
      <c r="F279" s="13"/>
      <c r="G279" s="11" t="s">
        <v>177</v>
      </c>
      <c r="H279" s="11" t="s">
        <v>546</v>
      </c>
      <c r="I279" s="11"/>
      <c r="J279" s="13"/>
      <c r="K279" s="13"/>
      <c r="L279" s="13"/>
      <c r="N279" s="10"/>
      <c r="O279" s="11"/>
      <c r="P279" s="11"/>
      <c r="Q279" s="12"/>
      <c r="R279" s="11"/>
      <c r="S279" s="13"/>
      <c r="T279" s="13"/>
    </row>
    <row r="280" spans="1:20" x14ac:dyDescent="0.35">
      <c r="A280" s="13"/>
      <c r="B280" s="13"/>
      <c r="C280" s="13"/>
      <c r="D280" s="31"/>
      <c r="E280" s="31"/>
      <c r="F280" s="13"/>
      <c r="G280" s="11" t="s">
        <v>177</v>
      </c>
      <c r="H280" s="11" t="s">
        <v>549</v>
      </c>
      <c r="I280" s="11"/>
      <c r="J280" s="13"/>
      <c r="K280" s="13"/>
      <c r="L280" s="13"/>
      <c r="N280" s="10"/>
      <c r="O280" s="11"/>
      <c r="P280" s="11"/>
      <c r="Q280" s="12"/>
      <c r="R280" s="11"/>
      <c r="S280" s="13"/>
      <c r="T280" s="13"/>
    </row>
    <row r="281" spans="1:20" x14ac:dyDescent="0.35">
      <c r="A281" s="13"/>
      <c r="B281" s="13"/>
      <c r="C281" s="13"/>
      <c r="D281" s="31"/>
      <c r="E281" s="31"/>
      <c r="F281" s="13"/>
      <c r="G281" s="11" t="s">
        <v>177</v>
      </c>
      <c r="H281" s="11" t="s">
        <v>553</v>
      </c>
      <c r="I281" s="11"/>
      <c r="J281" s="13"/>
      <c r="K281" s="13"/>
      <c r="L281" s="13"/>
      <c r="N281" s="10"/>
      <c r="O281" s="11"/>
      <c r="P281" s="11"/>
      <c r="Q281" s="12"/>
      <c r="R281" s="11"/>
      <c r="S281" s="13"/>
      <c r="T281" s="13"/>
    </row>
    <row r="282" spans="1:20" x14ac:dyDescent="0.35">
      <c r="A282" s="13"/>
      <c r="B282" s="13"/>
      <c r="C282" s="13"/>
      <c r="D282" s="31"/>
      <c r="E282" s="31"/>
      <c r="F282" s="13"/>
      <c r="G282" s="11" t="s">
        <v>177</v>
      </c>
      <c r="H282" s="11" t="s">
        <v>557</v>
      </c>
      <c r="I282" s="11"/>
      <c r="J282" s="13"/>
      <c r="K282" s="13"/>
      <c r="L282" s="13"/>
      <c r="N282" s="10"/>
      <c r="O282" s="11"/>
      <c r="P282" s="11"/>
      <c r="Q282" s="12"/>
      <c r="R282" s="11"/>
      <c r="S282" s="13"/>
      <c r="T282" s="13"/>
    </row>
    <row r="283" spans="1:20" x14ac:dyDescent="0.35">
      <c r="A283" s="13"/>
      <c r="B283" s="13"/>
      <c r="C283" s="13"/>
      <c r="D283" s="31"/>
      <c r="E283" s="31"/>
      <c r="F283" s="13"/>
      <c r="G283" s="11" t="s">
        <v>177</v>
      </c>
      <c r="H283" s="11" t="s">
        <v>944</v>
      </c>
      <c r="I283" s="11"/>
      <c r="J283" s="13"/>
      <c r="K283" s="13"/>
      <c r="L283" s="13"/>
      <c r="N283" s="10"/>
      <c r="O283" s="11"/>
      <c r="P283" s="11"/>
      <c r="Q283" s="12"/>
      <c r="R283" s="11"/>
      <c r="S283" s="13"/>
      <c r="T283" s="13"/>
    </row>
    <row r="284" spans="1:20" x14ac:dyDescent="0.35">
      <c r="A284" s="13"/>
      <c r="B284" s="13"/>
      <c r="C284" s="13"/>
      <c r="D284" s="31"/>
      <c r="E284" s="31"/>
      <c r="F284" s="13"/>
      <c r="G284" s="11" t="s">
        <v>177</v>
      </c>
      <c r="H284" s="11" t="s">
        <v>566</v>
      </c>
      <c r="I284" s="11"/>
      <c r="J284" s="13"/>
      <c r="K284" s="13"/>
      <c r="L284" s="13"/>
      <c r="N284" s="10"/>
      <c r="O284" s="11"/>
      <c r="P284" s="11"/>
      <c r="Q284" s="12"/>
      <c r="R284" s="11"/>
      <c r="S284" s="13"/>
      <c r="T284" s="13"/>
    </row>
    <row r="285" spans="1:20" x14ac:dyDescent="0.35">
      <c r="A285" s="13"/>
      <c r="B285" s="13"/>
      <c r="C285" s="13"/>
      <c r="D285" s="31"/>
      <c r="E285" s="31"/>
      <c r="F285" s="13"/>
      <c r="G285" s="11" t="s">
        <v>177</v>
      </c>
      <c r="H285" s="11" t="s">
        <v>945</v>
      </c>
      <c r="I285" s="11"/>
      <c r="J285" s="13"/>
      <c r="K285" s="13"/>
      <c r="L285" s="13"/>
      <c r="N285" s="10"/>
      <c r="O285" s="11"/>
      <c r="P285" s="11"/>
      <c r="Q285" s="12"/>
      <c r="R285" s="11"/>
      <c r="S285" s="13"/>
      <c r="T285" s="13"/>
    </row>
    <row r="286" spans="1:20" x14ac:dyDescent="0.35">
      <c r="A286" s="13"/>
      <c r="B286" s="13"/>
      <c r="C286" s="13"/>
      <c r="D286" s="31"/>
      <c r="E286" s="31"/>
      <c r="F286" s="13"/>
      <c r="G286" s="11" t="s">
        <v>177</v>
      </c>
      <c r="H286" s="11" t="s">
        <v>574</v>
      </c>
      <c r="I286" s="11"/>
      <c r="J286" s="13"/>
      <c r="K286" s="13"/>
      <c r="L286" s="13"/>
      <c r="N286" s="10"/>
      <c r="O286" s="11"/>
      <c r="P286" s="11"/>
      <c r="Q286" s="12"/>
      <c r="R286" s="11"/>
      <c r="S286" s="13"/>
      <c r="T286" s="13"/>
    </row>
    <row r="287" spans="1:20" x14ac:dyDescent="0.35">
      <c r="A287" s="13"/>
      <c r="B287" s="13"/>
      <c r="C287" s="13"/>
      <c r="D287" s="31"/>
      <c r="E287" s="31"/>
      <c r="F287" s="13"/>
      <c r="G287" s="11" t="s">
        <v>177</v>
      </c>
      <c r="H287" s="11" t="s">
        <v>578</v>
      </c>
      <c r="I287" s="11"/>
      <c r="J287" s="13"/>
      <c r="K287" s="13"/>
      <c r="L287" s="13"/>
      <c r="N287" s="10"/>
      <c r="O287" s="11"/>
      <c r="P287" s="11"/>
      <c r="Q287" s="12"/>
      <c r="R287" s="11"/>
      <c r="S287" s="13"/>
      <c r="T287" s="13"/>
    </row>
    <row r="288" spans="1:20" x14ac:dyDescent="0.35">
      <c r="A288" s="13"/>
      <c r="B288" s="13"/>
      <c r="C288" s="13"/>
      <c r="D288" s="31"/>
      <c r="E288" s="31"/>
      <c r="F288" s="13"/>
      <c r="G288" s="11" t="s">
        <v>673</v>
      </c>
      <c r="H288" s="11" t="s">
        <v>946</v>
      </c>
      <c r="I288" s="11"/>
      <c r="J288" s="13"/>
      <c r="K288" s="13"/>
      <c r="L288" s="13"/>
      <c r="N288" s="10"/>
      <c r="O288" s="11"/>
      <c r="P288" s="11"/>
      <c r="Q288" s="12"/>
      <c r="R288" s="11"/>
      <c r="S288" s="13"/>
      <c r="T288" s="13"/>
    </row>
    <row r="289" spans="1:20" x14ac:dyDescent="0.35">
      <c r="A289" s="13"/>
      <c r="B289" s="13"/>
      <c r="C289" s="13"/>
      <c r="D289" s="31"/>
      <c r="E289" s="31"/>
      <c r="F289" s="13"/>
      <c r="G289" s="11" t="s">
        <v>673</v>
      </c>
      <c r="H289" s="11" t="s">
        <v>947</v>
      </c>
      <c r="I289" s="11"/>
      <c r="J289" s="13"/>
      <c r="K289" s="13"/>
      <c r="L289" s="13"/>
      <c r="N289" s="10"/>
      <c r="O289" s="11"/>
      <c r="P289" s="11"/>
      <c r="Q289" s="12"/>
      <c r="R289" s="11"/>
      <c r="S289" s="13"/>
      <c r="T289" s="13"/>
    </row>
    <row r="290" spans="1:20" x14ac:dyDescent="0.35">
      <c r="A290" s="13"/>
      <c r="B290" s="13"/>
      <c r="C290" s="13"/>
      <c r="D290" s="31"/>
      <c r="E290" s="31"/>
      <c r="F290" s="13"/>
      <c r="G290" s="11" t="s">
        <v>673</v>
      </c>
      <c r="H290" s="11" t="s">
        <v>948</v>
      </c>
      <c r="I290" s="11"/>
      <c r="J290" s="13"/>
      <c r="K290" s="13"/>
      <c r="L290" s="13"/>
      <c r="N290" s="10"/>
      <c r="O290" s="11"/>
      <c r="P290" s="11"/>
      <c r="Q290" s="12"/>
      <c r="R290" s="11"/>
      <c r="S290" s="13"/>
      <c r="T290" s="13"/>
    </row>
    <row r="291" spans="1:20" x14ac:dyDescent="0.35">
      <c r="A291" s="13"/>
      <c r="B291" s="13"/>
      <c r="C291" s="13"/>
      <c r="D291" s="31"/>
      <c r="E291" s="31"/>
      <c r="F291" s="13"/>
      <c r="G291" s="11" t="s">
        <v>673</v>
      </c>
      <c r="H291" s="11" t="s">
        <v>949</v>
      </c>
      <c r="I291" s="11"/>
      <c r="J291" s="13"/>
      <c r="K291" s="13"/>
      <c r="L291" s="13"/>
      <c r="N291" s="10"/>
      <c r="O291" s="11"/>
      <c r="P291" s="11"/>
      <c r="Q291" s="12"/>
      <c r="R291" s="11"/>
      <c r="S291" s="13"/>
      <c r="T291" s="13"/>
    </row>
    <row r="292" spans="1:20" x14ac:dyDescent="0.35">
      <c r="A292" s="13"/>
      <c r="B292" s="13"/>
      <c r="C292" s="13"/>
      <c r="D292" s="31"/>
      <c r="E292" s="31"/>
      <c r="F292" s="13"/>
      <c r="G292" s="11" t="s">
        <v>673</v>
      </c>
      <c r="H292" s="11" t="s">
        <v>950</v>
      </c>
      <c r="I292" s="11"/>
      <c r="J292" s="13"/>
      <c r="K292" s="13"/>
      <c r="L292" s="13"/>
      <c r="N292" s="10"/>
      <c r="O292" s="11"/>
      <c r="P292" s="11"/>
      <c r="Q292" s="12"/>
      <c r="R292" s="11"/>
      <c r="S292" s="13"/>
      <c r="T292" s="13"/>
    </row>
    <row r="293" spans="1:20" x14ac:dyDescent="0.35">
      <c r="A293" s="13"/>
      <c r="B293" s="13"/>
      <c r="C293" s="13"/>
      <c r="D293" s="31"/>
      <c r="E293" s="31"/>
      <c r="F293" s="13"/>
      <c r="G293" s="11" t="s">
        <v>436</v>
      </c>
      <c r="H293" s="11" t="s">
        <v>590</v>
      </c>
      <c r="I293" s="11"/>
      <c r="J293" s="13"/>
      <c r="K293" s="13"/>
      <c r="L293" s="13"/>
      <c r="N293" s="10"/>
      <c r="O293" s="11"/>
      <c r="P293" s="11"/>
      <c r="Q293" s="12"/>
      <c r="R293" s="11"/>
      <c r="S293" s="13"/>
      <c r="T293" s="13"/>
    </row>
    <row r="294" spans="1:20" x14ac:dyDescent="0.35">
      <c r="A294" s="13"/>
      <c r="B294" s="13"/>
      <c r="C294" s="13"/>
      <c r="D294" s="31"/>
      <c r="E294" s="31"/>
      <c r="F294" s="13"/>
      <c r="G294" s="11" t="s">
        <v>436</v>
      </c>
      <c r="H294" s="11" t="s">
        <v>585</v>
      </c>
      <c r="I294" s="11"/>
      <c r="J294" s="13"/>
      <c r="K294" s="13"/>
      <c r="L294" s="13"/>
      <c r="N294" s="10"/>
      <c r="O294" s="11"/>
      <c r="P294" s="11"/>
      <c r="Q294" s="12"/>
      <c r="R294" s="11"/>
      <c r="S294" s="13"/>
      <c r="T294" s="13"/>
    </row>
    <row r="295" spans="1:20" x14ac:dyDescent="0.35">
      <c r="A295" s="13"/>
      <c r="B295" s="13"/>
      <c r="C295" s="13"/>
      <c r="D295" s="31"/>
      <c r="E295" s="31"/>
      <c r="F295" s="13"/>
      <c r="G295" s="11" t="s">
        <v>436</v>
      </c>
      <c r="H295" s="11" t="s">
        <v>593</v>
      </c>
      <c r="I295" s="11"/>
      <c r="J295" s="13"/>
      <c r="K295" s="13"/>
      <c r="L295" s="13"/>
      <c r="N295" s="10"/>
      <c r="O295" s="11"/>
      <c r="P295" s="11"/>
      <c r="Q295" s="12"/>
      <c r="R295" s="11"/>
      <c r="S295" s="13"/>
      <c r="T295" s="13"/>
    </row>
    <row r="296" spans="1:20" x14ac:dyDescent="0.35">
      <c r="A296" s="13"/>
      <c r="B296" s="13"/>
      <c r="C296" s="13"/>
      <c r="D296" s="31"/>
      <c r="E296" s="31"/>
      <c r="F296" s="13"/>
      <c r="G296" s="11" t="s">
        <v>436</v>
      </c>
      <c r="H296" s="11" t="s">
        <v>582</v>
      </c>
      <c r="I296" s="11"/>
      <c r="J296" s="13"/>
      <c r="K296" s="13"/>
      <c r="L296" s="13"/>
      <c r="N296" s="10"/>
      <c r="O296" s="11"/>
      <c r="P296" s="11"/>
      <c r="Q296" s="12"/>
      <c r="R296" s="11"/>
      <c r="S296" s="13"/>
      <c r="T296" s="13"/>
    </row>
    <row r="297" spans="1:20" x14ac:dyDescent="0.35">
      <c r="A297" s="13"/>
      <c r="B297" s="13"/>
      <c r="C297" s="13"/>
      <c r="D297" s="31"/>
      <c r="E297" s="31"/>
      <c r="F297" s="13"/>
      <c r="G297" s="11" t="s">
        <v>951</v>
      </c>
      <c r="H297" s="11" t="s">
        <v>952</v>
      </c>
      <c r="I297" s="11"/>
      <c r="J297" s="13"/>
      <c r="K297" s="13"/>
      <c r="L297" s="13"/>
      <c r="N297" s="10"/>
      <c r="O297" s="11"/>
      <c r="P297" s="11"/>
      <c r="Q297" s="12"/>
      <c r="R297" s="11"/>
      <c r="S297" s="13"/>
      <c r="T297" s="13"/>
    </row>
    <row r="298" spans="1:20" x14ac:dyDescent="0.35">
      <c r="A298" s="13"/>
      <c r="B298" s="13"/>
      <c r="C298" s="13"/>
      <c r="D298" s="31"/>
      <c r="E298" s="31"/>
      <c r="F298" s="13"/>
      <c r="G298" s="11" t="s">
        <v>951</v>
      </c>
      <c r="H298" s="11" t="s">
        <v>953</v>
      </c>
      <c r="I298" s="11"/>
      <c r="J298" s="13"/>
      <c r="K298" s="13"/>
      <c r="L298" s="13"/>
      <c r="N298" s="10"/>
      <c r="O298" s="11"/>
      <c r="P298" s="11"/>
      <c r="Q298" s="12"/>
      <c r="R298" s="11"/>
      <c r="S298" s="13"/>
      <c r="T298" s="13"/>
    </row>
    <row r="299" spans="1:20" x14ac:dyDescent="0.35">
      <c r="A299" s="13"/>
      <c r="B299" s="13"/>
      <c r="C299" s="13"/>
      <c r="D299" s="31"/>
      <c r="E299" s="31"/>
      <c r="F299" s="13"/>
      <c r="G299" s="11" t="s">
        <v>954</v>
      </c>
      <c r="H299" s="11" t="s">
        <v>955</v>
      </c>
      <c r="I299" s="11"/>
      <c r="J299" s="13"/>
      <c r="K299" s="13"/>
      <c r="L299" s="13"/>
      <c r="N299" s="10"/>
      <c r="O299" s="11"/>
      <c r="P299" s="11"/>
      <c r="Q299" s="12"/>
      <c r="R299" s="11"/>
      <c r="S299" s="13"/>
      <c r="T299" s="13"/>
    </row>
    <row r="300" spans="1:20" x14ac:dyDescent="0.35">
      <c r="A300" s="13"/>
      <c r="B300" s="13"/>
      <c r="C300" s="13"/>
      <c r="D300" s="31"/>
      <c r="E300" s="31"/>
      <c r="F300" s="13"/>
      <c r="G300" s="11" t="s">
        <v>954</v>
      </c>
      <c r="H300" s="11" t="s">
        <v>956</v>
      </c>
      <c r="I300" s="11"/>
      <c r="J300" s="13"/>
      <c r="K300" s="13"/>
      <c r="L300" s="13"/>
      <c r="N300" s="10"/>
      <c r="O300" s="11"/>
      <c r="P300" s="11"/>
      <c r="Q300" s="12"/>
      <c r="R300" s="11"/>
      <c r="S300" s="13"/>
      <c r="T300" s="13"/>
    </row>
    <row r="301" spans="1:20" x14ac:dyDescent="0.35">
      <c r="A301" s="13"/>
      <c r="B301" s="13"/>
      <c r="C301" s="13"/>
      <c r="D301" s="31"/>
      <c r="E301" s="31"/>
      <c r="F301" s="13"/>
      <c r="G301" s="11" t="s">
        <v>612</v>
      </c>
      <c r="H301" s="11" t="s">
        <v>957</v>
      </c>
      <c r="I301" s="11"/>
      <c r="J301" s="13"/>
      <c r="K301" s="13"/>
      <c r="L301" s="13"/>
      <c r="N301" s="10"/>
      <c r="O301" s="11"/>
      <c r="P301" s="11"/>
      <c r="Q301" s="12"/>
      <c r="R301" s="11"/>
      <c r="S301" s="13"/>
      <c r="T301" s="13"/>
    </row>
    <row r="302" spans="1:20" x14ac:dyDescent="0.35">
      <c r="A302" s="13"/>
      <c r="B302" s="13"/>
      <c r="C302" s="13"/>
      <c r="D302" s="31"/>
      <c r="E302" s="31"/>
      <c r="F302" s="13"/>
      <c r="G302" s="11" t="s">
        <v>612</v>
      </c>
      <c r="H302" s="11" t="s">
        <v>958</v>
      </c>
      <c r="I302" s="11"/>
      <c r="J302" s="13"/>
      <c r="K302" s="13"/>
      <c r="L302" s="13"/>
      <c r="N302" s="10"/>
      <c r="O302" s="11"/>
      <c r="P302" s="11"/>
      <c r="Q302" s="12"/>
      <c r="R302" s="11"/>
      <c r="S302" s="13"/>
      <c r="T302" s="13"/>
    </row>
    <row r="303" spans="1:20" x14ac:dyDescent="0.35">
      <c r="A303" s="13"/>
      <c r="B303" s="13"/>
      <c r="C303" s="13"/>
      <c r="D303" s="31"/>
      <c r="E303" s="31"/>
      <c r="F303" s="13"/>
      <c r="G303" s="11" t="s">
        <v>787</v>
      </c>
      <c r="H303" s="11" t="s">
        <v>959</v>
      </c>
      <c r="I303" s="11"/>
      <c r="J303" s="13"/>
      <c r="K303" s="13"/>
      <c r="L303" s="13"/>
      <c r="N303" s="10"/>
      <c r="O303" s="11"/>
      <c r="P303" s="11"/>
      <c r="Q303" s="12"/>
      <c r="R303" s="11"/>
      <c r="S303" s="13"/>
      <c r="T303" s="13"/>
    </row>
    <row r="304" spans="1:20" x14ac:dyDescent="0.35">
      <c r="A304" s="13"/>
      <c r="B304" s="13"/>
      <c r="C304" s="13"/>
      <c r="D304" s="31"/>
      <c r="E304" s="31"/>
      <c r="F304" s="13"/>
      <c r="G304" s="11" t="s">
        <v>787</v>
      </c>
      <c r="H304" s="11" t="s">
        <v>960</v>
      </c>
      <c r="I304" s="11"/>
      <c r="J304" s="13"/>
      <c r="K304" s="13"/>
      <c r="L304" s="13"/>
      <c r="N304" s="10"/>
      <c r="O304" s="11"/>
      <c r="P304" s="11"/>
      <c r="Q304" s="12"/>
      <c r="R304" s="11"/>
      <c r="S304" s="13"/>
      <c r="T304" s="13"/>
    </row>
    <row r="305" spans="1:20" x14ac:dyDescent="0.35">
      <c r="A305" s="13"/>
      <c r="B305" s="13"/>
      <c r="C305" s="13"/>
      <c r="D305" s="31"/>
      <c r="E305" s="31"/>
      <c r="F305" s="13"/>
      <c r="G305" s="11" t="s">
        <v>787</v>
      </c>
      <c r="H305" s="11" t="s">
        <v>961</v>
      </c>
      <c r="I305" s="11"/>
      <c r="J305" s="13"/>
      <c r="K305" s="13"/>
      <c r="L305" s="13"/>
      <c r="N305" s="10"/>
      <c r="O305" s="11"/>
      <c r="P305" s="11"/>
      <c r="Q305" s="12"/>
      <c r="R305" s="11"/>
      <c r="S305" s="13"/>
      <c r="T305" s="13"/>
    </row>
    <row r="306" spans="1:20" x14ac:dyDescent="0.35">
      <c r="A306" s="13"/>
      <c r="B306" s="13"/>
      <c r="C306" s="13"/>
      <c r="D306" s="31"/>
      <c r="E306" s="31"/>
      <c r="F306" s="13"/>
      <c r="G306" s="11" t="s">
        <v>493</v>
      </c>
      <c r="H306" s="11" t="s">
        <v>962</v>
      </c>
      <c r="I306" s="11"/>
      <c r="J306" s="13"/>
      <c r="K306" s="13"/>
      <c r="L306" s="13"/>
      <c r="N306" s="10"/>
      <c r="O306" s="11"/>
      <c r="P306" s="11"/>
      <c r="Q306" s="12"/>
      <c r="R306" s="11"/>
      <c r="S306" s="13"/>
      <c r="T306" s="13"/>
    </row>
    <row r="307" spans="1:20" x14ac:dyDescent="0.35">
      <c r="A307" s="13"/>
      <c r="B307" s="13"/>
      <c r="C307" s="13"/>
      <c r="D307" s="31"/>
      <c r="E307" s="31"/>
      <c r="F307" s="13"/>
      <c r="G307" s="11" t="s">
        <v>309</v>
      </c>
      <c r="H307" s="11" t="s">
        <v>963</v>
      </c>
      <c r="I307" s="11"/>
      <c r="J307" s="13"/>
      <c r="K307" s="13"/>
      <c r="L307" s="13"/>
      <c r="N307" s="10"/>
      <c r="O307" s="11"/>
      <c r="P307" s="11"/>
      <c r="Q307" s="12"/>
      <c r="R307" s="11"/>
      <c r="S307" s="13"/>
      <c r="T307" s="13"/>
    </row>
    <row r="308" spans="1:20" x14ac:dyDescent="0.35">
      <c r="A308" s="13"/>
      <c r="B308" s="13"/>
      <c r="C308" s="13"/>
      <c r="D308" s="31"/>
      <c r="E308" s="31"/>
      <c r="F308" s="13"/>
      <c r="G308" s="11" t="s">
        <v>309</v>
      </c>
      <c r="H308" s="11" t="s">
        <v>964</v>
      </c>
      <c r="I308" s="11"/>
      <c r="J308" s="13"/>
      <c r="K308" s="13"/>
      <c r="L308" s="13"/>
      <c r="N308" s="10"/>
      <c r="O308" s="11"/>
      <c r="P308" s="11"/>
      <c r="Q308" s="12"/>
      <c r="R308" s="11"/>
      <c r="S308" s="13"/>
      <c r="T308" s="13"/>
    </row>
    <row r="309" spans="1:20" x14ac:dyDescent="0.35">
      <c r="A309" s="13"/>
      <c r="B309" s="13"/>
      <c r="C309" s="13"/>
      <c r="D309" s="31"/>
      <c r="E309" s="31"/>
      <c r="F309" s="13"/>
      <c r="G309" s="11" t="s">
        <v>677</v>
      </c>
      <c r="H309" s="11" t="s">
        <v>965</v>
      </c>
      <c r="I309" s="11"/>
      <c r="J309" s="13"/>
      <c r="K309" s="13"/>
      <c r="L309" s="13"/>
      <c r="N309" s="10"/>
      <c r="O309" s="11"/>
      <c r="P309" s="11"/>
      <c r="Q309" s="12"/>
      <c r="R309" s="11"/>
      <c r="S309" s="13"/>
      <c r="T309" s="13"/>
    </row>
    <row r="310" spans="1:20" x14ac:dyDescent="0.35">
      <c r="A310" s="13"/>
      <c r="B310" s="13"/>
      <c r="C310" s="13"/>
      <c r="D310" s="31"/>
      <c r="E310" s="31"/>
      <c r="F310" s="13"/>
      <c r="G310" s="11" t="s">
        <v>677</v>
      </c>
      <c r="H310" s="11" t="s">
        <v>966</v>
      </c>
      <c r="I310" s="11"/>
      <c r="J310" s="13"/>
      <c r="K310" s="13"/>
      <c r="L310" s="13"/>
      <c r="N310" s="10"/>
      <c r="O310" s="11"/>
      <c r="P310" s="11"/>
      <c r="Q310" s="12"/>
      <c r="R310" s="11"/>
      <c r="S310" s="13"/>
      <c r="T310" s="13"/>
    </row>
    <row r="311" spans="1:20" x14ac:dyDescent="0.35">
      <c r="A311" s="13"/>
      <c r="B311" s="13"/>
      <c r="C311" s="13"/>
      <c r="D311" s="31"/>
      <c r="E311" s="31"/>
      <c r="F311" s="13"/>
      <c r="G311" s="11" t="s">
        <v>677</v>
      </c>
      <c r="H311" s="11" t="s">
        <v>967</v>
      </c>
      <c r="I311" s="11"/>
      <c r="J311" s="13"/>
      <c r="K311" s="13"/>
      <c r="L311" s="13"/>
      <c r="N311" s="10"/>
      <c r="O311" s="11"/>
      <c r="P311" s="11"/>
      <c r="Q311" s="12"/>
      <c r="R311" s="11"/>
      <c r="S311" s="13"/>
      <c r="T311" s="13"/>
    </row>
    <row r="312" spans="1:20" x14ac:dyDescent="0.35">
      <c r="A312" s="13"/>
      <c r="B312" s="13"/>
      <c r="C312" s="13"/>
      <c r="D312" s="31"/>
      <c r="E312" s="31"/>
      <c r="F312" s="13"/>
      <c r="G312" s="11" t="s">
        <v>677</v>
      </c>
      <c r="H312" s="11" t="s">
        <v>968</v>
      </c>
      <c r="I312" s="11"/>
      <c r="J312" s="13"/>
      <c r="K312" s="13"/>
      <c r="L312" s="13"/>
      <c r="N312" s="10"/>
      <c r="O312" s="11"/>
      <c r="P312" s="11"/>
      <c r="Q312" s="12"/>
      <c r="R312" s="11"/>
      <c r="S312" s="13"/>
      <c r="T312" s="13"/>
    </row>
    <row r="313" spans="1:20" x14ac:dyDescent="0.35">
      <c r="A313" s="13"/>
      <c r="B313" s="13"/>
      <c r="C313" s="13"/>
      <c r="D313" s="31"/>
      <c r="E313" s="31"/>
      <c r="F313" s="13"/>
      <c r="G313" s="11" t="s">
        <v>677</v>
      </c>
      <c r="H313" s="11" t="s">
        <v>969</v>
      </c>
      <c r="I313" s="11"/>
      <c r="J313" s="13"/>
      <c r="K313" s="13"/>
      <c r="L313" s="13"/>
      <c r="N313" s="10"/>
      <c r="O313" s="11"/>
      <c r="P313" s="11"/>
      <c r="Q313" s="12"/>
      <c r="R313" s="11"/>
      <c r="S313" s="13"/>
      <c r="T313" s="13"/>
    </row>
    <row r="314" spans="1:20" x14ac:dyDescent="0.35">
      <c r="A314" s="13"/>
      <c r="B314" s="13"/>
      <c r="C314" s="13"/>
      <c r="D314" s="31"/>
      <c r="E314" s="31"/>
      <c r="F314" s="13"/>
      <c r="G314" s="11" t="s">
        <v>677</v>
      </c>
      <c r="H314" s="11" t="s">
        <v>970</v>
      </c>
      <c r="I314" s="11"/>
      <c r="J314" s="13"/>
      <c r="K314" s="13"/>
      <c r="L314" s="13"/>
      <c r="N314" s="10"/>
      <c r="O314" s="11"/>
      <c r="P314" s="11"/>
      <c r="Q314" s="12"/>
      <c r="R314" s="11"/>
      <c r="S314" s="13"/>
      <c r="T314" s="13"/>
    </row>
    <row r="315" spans="1:20" x14ac:dyDescent="0.35">
      <c r="A315" s="13"/>
      <c r="B315" s="13"/>
      <c r="C315" s="13"/>
      <c r="D315" s="31"/>
      <c r="E315" s="31"/>
      <c r="F315" s="13"/>
      <c r="G315" s="11" t="s">
        <v>677</v>
      </c>
      <c r="H315" s="11" t="s">
        <v>971</v>
      </c>
      <c r="I315" s="11"/>
      <c r="J315" s="13"/>
      <c r="K315" s="13"/>
      <c r="L315" s="13"/>
      <c r="N315" s="10"/>
      <c r="O315" s="11"/>
      <c r="P315" s="11"/>
      <c r="Q315" s="12"/>
      <c r="R315" s="11"/>
      <c r="S315" s="13"/>
      <c r="T315" s="13"/>
    </row>
    <row r="316" spans="1:20" x14ac:dyDescent="0.35">
      <c r="A316" s="13"/>
      <c r="B316" s="13"/>
      <c r="C316" s="13"/>
      <c r="D316" s="31"/>
      <c r="E316" s="31"/>
      <c r="F316" s="13"/>
      <c r="G316" s="11" t="s">
        <v>677</v>
      </c>
      <c r="H316" s="11" t="s">
        <v>972</v>
      </c>
      <c r="I316" s="11"/>
      <c r="J316" s="13"/>
      <c r="K316" s="13"/>
      <c r="L316" s="13"/>
      <c r="N316" s="10"/>
      <c r="O316" s="11"/>
      <c r="P316" s="11"/>
      <c r="Q316" s="12"/>
      <c r="R316" s="11"/>
      <c r="S316" s="13"/>
      <c r="T316" s="13"/>
    </row>
    <row r="317" spans="1:20" x14ac:dyDescent="0.35">
      <c r="A317" s="13"/>
      <c r="B317" s="13"/>
      <c r="C317" s="13"/>
      <c r="D317" s="31"/>
      <c r="E317" s="31"/>
      <c r="F317" s="13"/>
      <c r="G317" s="11" t="s">
        <v>677</v>
      </c>
      <c r="H317" s="11" t="s">
        <v>973</v>
      </c>
      <c r="I317" s="11"/>
      <c r="J317" s="13"/>
      <c r="K317" s="13"/>
      <c r="L317" s="13"/>
      <c r="N317" s="10"/>
      <c r="O317" s="11"/>
      <c r="P317" s="11"/>
      <c r="Q317" s="12"/>
      <c r="R317" s="11"/>
      <c r="S317" s="13"/>
      <c r="T317" s="13"/>
    </row>
    <row r="318" spans="1:20" x14ac:dyDescent="0.35">
      <c r="A318" s="13"/>
      <c r="B318" s="13"/>
      <c r="C318" s="13"/>
      <c r="D318" s="31"/>
      <c r="E318" s="31"/>
      <c r="F318" s="13"/>
      <c r="G318" s="11" t="s">
        <v>677</v>
      </c>
      <c r="H318" s="11" t="s">
        <v>974</v>
      </c>
      <c r="I318" s="11"/>
      <c r="J318" s="13"/>
      <c r="K318" s="13"/>
      <c r="L318" s="13"/>
      <c r="N318" s="10"/>
      <c r="O318" s="11"/>
      <c r="P318" s="11"/>
      <c r="Q318" s="12"/>
      <c r="R318" s="11"/>
      <c r="S318" s="13"/>
      <c r="T318" s="13"/>
    </row>
    <row r="319" spans="1:20" x14ac:dyDescent="0.35">
      <c r="A319" s="13"/>
      <c r="B319" s="13"/>
      <c r="C319" s="13"/>
      <c r="D319" s="31"/>
      <c r="E319" s="31"/>
      <c r="F319" s="13"/>
      <c r="G319" s="11" t="s">
        <v>677</v>
      </c>
      <c r="H319" s="11" t="s">
        <v>975</v>
      </c>
      <c r="I319" s="11"/>
      <c r="J319" s="13"/>
      <c r="K319" s="13"/>
      <c r="L319" s="13"/>
      <c r="N319" s="10"/>
      <c r="O319" s="11"/>
      <c r="P319" s="11"/>
      <c r="Q319" s="12"/>
      <c r="R319" s="11"/>
      <c r="S319" s="13"/>
      <c r="T319" s="13"/>
    </row>
    <row r="320" spans="1:20" x14ac:dyDescent="0.35">
      <c r="A320" s="13"/>
      <c r="B320" s="13"/>
      <c r="C320" s="13"/>
      <c r="D320" s="31"/>
      <c r="E320" s="31"/>
      <c r="F320" s="13"/>
      <c r="G320" s="11" t="s">
        <v>677</v>
      </c>
      <c r="H320" s="11" t="s">
        <v>976</v>
      </c>
      <c r="I320" s="11"/>
      <c r="J320" s="13"/>
      <c r="K320" s="13"/>
      <c r="L320" s="13"/>
      <c r="N320" s="10"/>
      <c r="O320" s="11"/>
      <c r="P320" s="11"/>
      <c r="Q320" s="12"/>
      <c r="R320" s="11"/>
      <c r="S320" s="13"/>
      <c r="T320" s="13"/>
    </row>
    <row r="321" spans="1:20" x14ac:dyDescent="0.35">
      <c r="A321" s="13"/>
      <c r="B321" s="13"/>
      <c r="C321" s="13"/>
      <c r="D321" s="31"/>
      <c r="E321" s="31"/>
      <c r="F321" s="13"/>
      <c r="G321" s="11" t="s">
        <v>677</v>
      </c>
      <c r="H321" s="11" t="s">
        <v>977</v>
      </c>
      <c r="I321" s="11"/>
      <c r="J321" s="13"/>
      <c r="K321" s="13"/>
      <c r="L321" s="13"/>
      <c r="N321" s="10"/>
      <c r="O321" s="11"/>
      <c r="P321" s="11"/>
      <c r="Q321" s="12"/>
      <c r="R321" s="11"/>
      <c r="S321" s="13"/>
      <c r="T321" s="13"/>
    </row>
    <row r="322" spans="1:20" x14ac:dyDescent="0.35">
      <c r="A322" s="13"/>
      <c r="B322" s="13"/>
      <c r="C322" s="13"/>
      <c r="D322" s="31"/>
      <c r="E322" s="31"/>
      <c r="F322" s="13"/>
      <c r="G322" s="11" t="s">
        <v>727</v>
      </c>
      <c r="H322" s="11" t="s">
        <v>596</v>
      </c>
      <c r="I322" s="11"/>
      <c r="J322" s="13"/>
      <c r="K322" s="13"/>
      <c r="L322" s="13"/>
      <c r="N322" s="10"/>
      <c r="O322" s="11"/>
      <c r="P322" s="11"/>
      <c r="Q322" s="12"/>
      <c r="R322" s="11"/>
      <c r="S322" s="13"/>
      <c r="T322" s="13"/>
    </row>
    <row r="323" spans="1:20" x14ac:dyDescent="0.35">
      <c r="A323" s="13"/>
      <c r="B323" s="13"/>
      <c r="C323" s="13"/>
      <c r="D323" s="31"/>
      <c r="E323" s="31"/>
      <c r="F323" s="13"/>
      <c r="G323" s="11" t="s">
        <v>727</v>
      </c>
      <c r="H323" s="11" t="s">
        <v>600</v>
      </c>
      <c r="I323" s="11"/>
      <c r="J323" s="13"/>
      <c r="K323" s="13"/>
      <c r="L323" s="13"/>
      <c r="N323" s="10"/>
      <c r="O323" s="11"/>
      <c r="P323" s="11"/>
      <c r="Q323" s="12"/>
      <c r="R323" s="11"/>
      <c r="S323" s="13"/>
      <c r="T323" s="13"/>
    </row>
    <row r="324" spans="1:20" x14ac:dyDescent="0.35">
      <c r="A324" s="13"/>
      <c r="B324" s="13"/>
      <c r="C324" s="13"/>
      <c r="D324" s="31"/>
      <c r="E324" s="31"/>
      <c r="F324" s="13"/>
      <c r="G324" s="11" t="s">
        <v>727</v>
      </c>
      <c r="H324" s="11" t="s">
        <v>603</v>
      </c>
      <c r="I324" s="11"/>
      <c r="J324" s="13"/>
      <c r="K324" s="13"/>
      <c r="L324" s="13"/>
      <c r="N324" s="10"/>
      <c r="O324" s="11"/>
      <c r="P324" s="11"/>
      <c r="Q324" s="12"/>
      <c r="R324" s="11"/>
      <c r="S324" s="13"/>
      <c r="T324" s="13"/>
    </row>
    <row r="325" spans="1:20" x14ac:dyDescent="0.35">
      <c r="A325" s="13"/>
      <c r="B325" s="13"/>
      <c r="C325" s="13"/>
      <c r="D325" s="31"/>
      <c r="E325" s="31"/>
      <c r="F325" s="13"/>
      <c r="G325" s="11" t="s">
        <v>731</v>
      </c>
      <c r="H325" s="11" t="s">
        <v>606</v>
      </c>
      <c r="I325" s="11"/>
      <c r="J325" s="13"/>
      <c r="K325" s="13"/>
      <c r="L325" s="13"/>
      <c r="N325" s="10"/>
      <c r="O325" s="11"/>
      <c r="P325" s="11"/>
      <c r="Q325" s="12"/>
      <c r="R325" s="11"/>
      <c r="S325" s="13"/>
      <c r="T325" s="13"/>
    </row>
    <row r="326" spans="1:20" x14ac:dyDescent="0.35">
      <c r="A326" s="13"/>
      <c r="B326" s="13"/>
      <c r="C326" s="13"/>
      <c r="D326" s="31"/>
      <c r="E326" s="31"/>
      <c r="F326" s="13"/>
      <c r="G326" s="11" t="s">
        <v>731</v>
      </c>
      <c r="H326" s="11" t="s">
        <v>978</v>
      </c>
      <c r="I326" s="11"/>
      <c r="J326" s="13"/>
      <c r="K326" s="13"/>
      <c r="L326" s="13"/>
      <c r="N326" s="10"/>
      <c r="O326" s="11"/>
      <c r="P326" s="11"/>
      <c r="Q326" s="12"/>
      <c r="R326" s="11"/>
      <c r="S326" s="13"/>
      <c r="T326" s="13"/>
    </row>
    <row r="327" spans="1:20" x14ac:dyDescent="0.35">
      <c r="A327" s="13"/>
      <c r="B327" s="13"/>
      <c r="C327" s="13"/>
      <c r="D327" s="31"/>
      <c r="E327" s="31"/>
      <c r="F327" s="13"/>
      <c r="G327" s="11" t="s">
        <v>731</v>
      </c>
      <c r="H327" s="11" t="s">
        <v>614</v>
      </c>
      <c r="I327" s="11"/>
      <c r="J327" s="13"/>
      <c r="K327" s="13"/>
      <c r="L327" s="13"/>
      <c r="N327" s="10"/>
      <c r="O327" s="11"/>
      <c r="P327" s="11"/>
      <c r="Q327" s="12"/>
      <c r="R327" s="11"/>
      <c r="S327" s="13"/>
      <c r="T327" s="13"/>
    </row>
    <row r="328" spans="1:20" x14ac:dyDescent="0.35">
      <c r="A328" s="13"/>
      <c r="B328" s="13"/>
      <c r="C328" s="13"/>
      <c r="D328" s="31"/>
      <c r="E328" s="31"/>
      <c r="F328" s="13"/>
      <c r="G328" s="11" t="s">
        <v>731</v>
      </c>
      <c r="H328" s="11" t="s">
        <v>618</v>
      </c>
      <c r="I328" s="11"/>
      <c r="J328" s="13"/>
      <c r="K328" s="13"/>
      <c r="L328" s="13"/>
      <c r="N328" s="10"/>
      <c r="O328" s="11"/>
      <c r="P328" s="11"/>
      <c r="Q328" s="12"/>
      <c r="R328" s="11"/>
      <c r="S328" s="13"/>
      <c r="T328" s="13"/>
    </row>
    <row r="329" spans="1:20" x14ac:dyDescent="0.35">
      <c r="A329" s="13"/>
      <c r="B329" s="13"/>
      <c r="C329" s="13"/>
      <c r="D329" s="31"/>
      <c r="E329" s="31"/>
      <c r="F329" s="13"/>
      <c r="G329" s="11" t="s">
        <v>731</v>
      </c>
      <c r="H329" s="11" t="s">
        <v>622</v>
      </c>
      <c r="I329" s="11"/>
      <c r="J329" s="13"/>
      <c r="K329" s="13"/>
      <c r="L329" s="13"/>
      <c r="N329" s="10"/>
      <c r="O329" s="11"/>
      <c r="P329" s="11"/>
      <c r="Q329" s="12"/>
      <c r="R329" s="11"/>
      <c r="S329" s="13"/>
      <c r="T329" s="13"/>
    </row>
    <row r="330" spans="1:20" x14ac:dyDescent="0.35">
      <c r="A330" s="13"/>
      <c r="B330" s="13"/>
      <c r="C330" s="13"/>
      <c r="D330" s="31"/>
      <c r="E330" s="31"/>
      <c r="F330" s="13"/>
      <c r="G330" s="11" t="s">
        <v>731</v>
      </c>
      <c r="H330" s="11" t="s">
        <v>626</v>
      </c>
      <c r="I330" s="11"/>
      <c r="J330" s="13"/>
      <c r="K330" s="13"/>
      <c r="L330" s="13"/>
      <c r="N330" s="10"/>
      <c r="O330" s="11"/>
      <c r="P330" s="11"/>
      <c r="Q330" s="12"/>
      <c r="R330" s="11"/>
      <c r="S330" s="13"/>
      <c r="T330" s="13"/>
    </row>
    <row r="331" spans="1:20" x14ac:dyDescent="0.35">
      <c r="A331" s="13"/>
      <c r="B331" s="13"/>
      <c r="C331" s="13"/>
      <c r="D331" s="31"/>
      <c r="E331" s="31"/>
      <c r="F331" s="13"/>
      <c r="G331" s="11" t="s">
        <v>392</v>
      </c>
      <c r="H331" s="11" t="s">
        <v>629</v>
      </c>
      <c r="I331" s="11"/>
      <c r="J331" s="13"/>
      <c r="K331" s="13"/>
      <c r="L331" s="13"/>
      <c r="N331" s="10"/>
      <c r="O331" s="11"/>
      <c r="P331" s="11"/>
      <c r="Q331" s="12"/>
      <c r="R331" s="11"/>
      <c r="S331" s="13"/>
      <c r="T331" s="13"/>
    </row>
    <row r="332" spans="1:20" x14ac:dyDescent="0.35">
      <c r="A332" s="13"/>
      <c r="B332" s="13"/>
      <c r="C332" s="13"/>
      <c r="D332" s="31"/>
      <c r="E332" s="31"/>
      <c r="F332" s="13"/>
      <c r="G332" s="11" t="s">
        <v>392</v>
      </c>
      <c r="H332" s="11" t="s">
        <v>632</v>
      </c>
      <c r="I332" s="11"/>
      <c r="J332" s="13"/>
      <c r="K332" s="13"/>
      <c r="L332" s="13"/>
      <c r="N332" s="10"/>
      <c r="O332" s="11"/>
      <c r="P332" s="11"/>
      <c r="Q332" s="12"/>
      <c r="R332" s="11"/>
      <c r="S332" s="13"/>
      <c r="T332" s="13"/>
    </row>
    <row r="333" spans="1:20" x14ac:dyDescent="0.35">
      <c r="A333" s="13"/>
      <c r="B333" s="13"/>
      <c r="C333" s="13"/>
      <c r="D333" s="31"/>
      <c r="E333" s="31"/>
      <c r="F333" s="13"/>
      <c r="G333" s="11" t="s">
        <v>392</v>
      </c>
      <c r="H333" s="11" t="s">
        <v>635</v>
      </c>
      <c r="I333" s="11"/>
      <c r="J333" s="13"/>
      <c r="K333" s="13"/>
      <c r="L333" s="13"/>
      <c r="N333" s="10"/>
      <c r="O333" s="11"/>
      <c r="P333" s="11"/>
      <c r="Q333" s="12"/>
      <c r="R333" s="11"/>
      <c r="S333" s="13"/>
      <c r="T333" s="13"/>
    </row>
    <row r="334" spans="1:20" x14ac:dyDescent="0.35">
      <c r="A334" s="13"/>
      <c r="B334" s="13"/>
      <c r="C334" s="13"/>
      <c r="D334" s="31"/>
      <c r="E334" s="31"/>
      <c r="F334" s="13"/>
      <c r="G334" s="11" t="s">
        <v>497</v>
      </c>
      <c r="H334" s="11" t="s">
        <v>979</v>
      </c>
      <c r="I334" s="11"/>
      <c r="J334" s="13"/>
      <c r="K334" s="13"/>
      <c r="L334" s="13"/>
      <c r="N334" s="10"/>
      <c r="O334" s="11"/>
      <c r="P334" s="11"/>
      <c r="Q334" s="12"/>
      <c r="R334" s="11"/>
      <c r="S334" s="13"/>
      <c r="T334" s="13"/>
    </row>
    <row r="335" spans="1:20" x14ac:dyDescent="0.35">
      <c r="A335" s="13"/>
      <c r="B335" s="13"/>
      <c r="C335" s="13"/>
      <c r="D335" s="31"/>
      <c r="E335" s="31"/>
      <c r="F335" s="13"/>
      <c r="G335" s="11" t="s">
        <v>497</v>
      </c>
      <c r="H335" s="11" t="s">
        <v>980</v>
      </c>
      <c r="I335" s="11"/>
      <c r="J335" s="13"/>
      <c r="K335" s="13"/>
      <c r="L335" s="13"/>
      <c r="N335" s="10"/>
      <c r="O335" s="11"/>
      <c r="P335" s="11"/>
      <c r="Q335" s="12"/>
      <c r="R335" s="11"/>
      <c r="S335" s="13"/>
      <c r="T335" s="13"/>
    </row>
    <row r="336" spans="1:20" x14ac:dyDescent="0.35">
      <c r="A336" s="13"/>
      <c r="B336" s="13"/>
      <c r="C336" s="13"/>
      <c r="D336" s="31"/>
      <c r="E336" s="31"/>
      <c r="F336" s="13"/>
      <c r="G336" s="11" t="s">
        <v>497</v>
      </c>
      <c r="H336" s="11" t="s">
        <v>981</v>
      </c>
      <c r="I336" s="11"/>
      <c r="J336" s="13"/>
      <c r="K336" s="13"/>
      <c r="L336" s="13"/>
      <c r="N336" s="10"/>
      <c r="O336" s="11"/>
      <c r="P336" s="11"/>
      <c r="Q336" s="12"/>
      <c r="R336" s="11"/>
      <c r="S336" s="13"/>
      <c r="T336" s="13"/>
    </row>
    <row r="337" spans="1:20" x14ac:dyDescent="0.35">
      <c r="A337" s="13"/>
      <c r="B337" s="13"/>
      <c r="C337" s="13"/>
      <c r="D337" s="31"/>
      <c r="E337" s="31"/>
      <c r="F337" s="13"/>
      <c r="G337" s="11" t="s">
        <v>497</v>
      </c>
      <c r="H337" s="11" t="s">
        <v>982</v>
      </c>
      <c r="I337" s="11"/>
      <c r="J337" s="13"/>
      <c r="K337" s="13"/>
      <c r="L337" s="13"/>
      <c r="N337" s="10"/>
      <c r="O337" s="11"/>
      <c r="P337" s="11"/>
      <c r="Q337" s="12"/>
      <c r="R337" s="11"/>
      <c r="S337" s="13"/>
      <c r="T337" s="13"/>
    </row>
    <row r="338" spans="1:20" x14ac:dyDescent="0.35">
      <c r="A338" s="13"/>
      <c r="B338" s="13"/>
      <c r="C338" s="13"/>
      <c r="D338" s="31"/>
      <c r="E338" s="31"/>
      <c r="F338" s="13"/>
      <c r="G338" s="11" t="s">
        <v>497</v>
      </c>
      <c r="H338" s="11" t="s">
        <v>983</v>
      </c>
      <c r="I338" s="11"/>
      <c r="J338" s="13"/>
      <c r="K338" s="13"/>
      <c r="L338" s="13"/>
      <c r="N338" s="10"/>
      <c r="O338" s="11"/>
      <c r="P338" s="11"/>
      <c r="Q338" s="12"/>
      <c r="R338" s="11"/>
      <c r="S338" s="13"/>
      <c r="T338" s="13"/>
    </row>
    <row r="339" spans="1:20" x14ac:dyDescent="0.35">
      <c r="A339" s="13"/>
      <c r="B339" s="13"/>
      <c r="C339" s="13"/>
      <c r="D339" s="31"/>
      <c r="E339" s="31"/>
      <c r="F339" s="13"/>
      <c r="G339" s="11" t="s">
        <v>497</v>
      </c>
      <c r="H339" s="11" t="s">
        <v>984</v>
      </c>
      <c r="I339" s="11"/>
      <c r="J339" s="13"/>
      <c r="K339" s="13"/>
      <c r="L339" s="13"/>
      <c r="N339" s="10"/>
      <c r="O339" s="11"/>
      <c r="P339" s="11"/>
      <c r="Q339" s="12"/>
      <c r="R339" s="11"/>
      <c r="S339" s="13"/>
      <c r="T339" s="13"/>
    </row>
    <row r="340" spans="1:20" x14ac:dyDescent="0.35">
      <c r="A340" s="13"/>
      <c r="B340" s="13"/>
      <c r="C340" s="13"/>
      <c r="D340" s="31"/>
      <c r="E340" s="31"/>
      <c r="F340" s="13"/>
      <c r="G340" s="11" t="s">
        <v>501</v>
      </c>
      <c r="H340" s="11" t="s">
        <v>985</v>
      </c>
      <c r="I340" s="11"/>
      <c r="J340" s="13"/>
      <c r="K340" s="13"/>
      <c r="L340" s="13"/>
      <c r="N340" s="10"/>
      <c r="O340" s="11"/>
      <c r="P340" s="11"/>
      <c r="Q340" s="12"/>
      <c r="R340" s="11"/>
      <c r="S340" s="13"/>
      <c r="T340" s="13"/>
    </row>
    <row r="341" spans="1:20" x14ac:dyDescent="0.35">
      <c r="A341" s="13"/>
      <c r="B341" s="13"/>
      <c r="C341" s="13"/>
      <c r="D341" s="31"/>
      <c r="E341" s="31"/>
      <c r="F341" s="13"/>
      <c r="G341" s="11" t="s">
        <v>501</v>
      </c>
      <c r="H341" s="11" t="s">
        <v>986</v>
      </c>
      <c r="I341" s="11"/>
      <c r="J341" s="13"/>
      <c r="K341" s="13"/>
      <c r="L341" s="13"/>
      <c r="N341" s="10"/>
      <c r="O341" s="11"/>
      <c r="P341" s="11"/>
      <c r="Q341" s="12"/>
      <c r="R341" s="11"/>
      <c r="S341" s="13"/>
      <c r="T341" s="13"/>
    </row>
    <row r="342" spans="1:20" x14ac:dyDescent="0.35">
      <c r="A342" s="13"/>
      <c r="B342" s="13"/>
      <c r="C342" s="13"/>
      <c r="D342" s="31"/>
      <c r="E342" s="31"/>
      <c r="F342" s="13"/>
      <c r="G342" s="11" t="s">
        <v>501</v>
      </c>
      <c r="H342" s="11" t="s">
        <v>987</v>
      </c>
      <c r="I342" s="11"/>
      <c r="J342" s="13"/>
      <c r="K342" s="13"/>
      <c r="L342" s="13"/>
      <c r="N342" s="10"/>
      <c r="O342" s="11"/>
      <c r="P342" s="11"/>
      <c r="Q342" s="12"/>
      <c r="R342" s="11"/>
      <c r="S342" s="13"/>
      <c r="T342" s="13"/>
    </row>
    <row r="343" spans="1:20" x14ac:dyDescent="0.35">
      <c r="A343" s="13"/>
      <c r="B343" s="13"/>
      <c r="C343" s="13"/>
      <c r="D343" s="31"/>
      <c r="E343" s="31"/>
      <c r="F343" s="13"/>
      <c r="G343" s="11" t="s">
        <v>988</v>
      </c>
      <c r="H343" s="11" t="s">
        <v>989</v>
      </c>
      <c r="I343" s="11"/>
      <c r="J343" s="13"/>
      <c r="K343" s="13"/>
      <c r="L343" s="13"/>
      <c r="N343" s="10"/>
      <c r="O343" s="11"/>
      <c r="P343" s="11"/>
      <c r="Q343" s="12"/>
      <c r="R343" s="11"/>
      <c r="S343" s="13"/>
      <c r="T343" s="13"/>
    </row>
    <row r="344" spans="1:20" x14ac:dyDescent="0.35">
      <c r="A344" s="13"/>
      <c r="B344" s="13"/>
      <c r="C344" s="13"/>
      <c r="D344" s="31"/>
      <c r="E344" s="31"/>
      <c r="F344" s="13"/>
      <c r="G344" s="11" t="s">
        <v>316</v>
      </c>
      <c r="H344" s="11" t="s">
        <v>990</v>
      </c>
      <c r="I344" s="11"/>
      <c r="J344" s="13"/>
      <c r="K344" s="13"/>
      <c r="L344" s="13"/>
      <c r="N344" s="10"/>
      <c r="O344" s="11"/>
      <c r="P344" s="11"/>
      <c r="Q344" s="12"/>
      <c r="R344" s="11"/>
      <c r="S344" s="13"/>
      <c r="T344" s="13"/>
    </row>
    <row r="345" spans="1:20" x14ac:dyDescent="0.35">
      <c r="A345" s="13"/>
      <c r="B345" s="13"/>
      <c r="C345" s="13"/>
      <c r="D345" s="31"/>
      <c r="E345" s="31"/>
      <c r="F345" s="13"/>
      <c r="G345" s="11" t="s">
        <v>316</v>
      </c>
      <c r="H345" s="11" t="s">
        <v>991</v>
      </c>
      <c r="I345" s="11"/>
      <c r="J345" s="13"/>
      <c r="K345" s="13"/>
      <c r="L345" s="13"/>
      <c r="N345" s="10"/>
      <c r="O345" s="11"/>
      <c r="P345" s="11"/>
      <c r="Q345" s="12"/>
      <c r="R345" s="11"/>
      <c r="S345" s="13"/>
      <c r="T345" s="13"/>
    </row>
    <row r="346" spans="1:20" x14ac:dyDescent="0.35">
      <c r="A346" s="13"/>
      <c r="B346" s="13"/>
      <c r="C346" s="13"/>
      <c r="D346" s="31"/>
      <c r="E346" s="31"/>
      <c r="F346" s="13"/>
      <c r="G346" s="11" t="s">
        <v>402</v>
      </c>
      <c r="H346" s="11" t="s">
        <v>639</v>
      </c>
      <c r="I346" s="11"/>
      <c r="J346" s="13"/>
      <c r="K346" s="13"/>
      <c r="L346" s="13"/>
      <c r="N346" s="10"/>
      <c r="O346" s="11"/>
      <c r="P346" s="11"/>
      <c r="Q346" s="12"/>
      <c r="R346" s="11"/>
      <c r="S346" s="13"/>
      <c r="T346" s="13"/>
    </row>
    <row r="347" spans="1:20" x14ac:dyDescent="0.35">
      <c r="A347" s="13"/>
      <c r="B347" s="13"/>
      <c r="C347" s="13"/>
      <c r="D347" s="31"/>
      <c r="E347" s="31"/>
      <c r="F347" s="13"/>
      <c r="G347" s="11" t="s">
        <v>402</v>
      </c>
      <c r="H347" s="11" t="s">
        <v>643</v>
      </c>
      <c r="I347" s="11"/>
      <c r="J347" s="13"/>
      <c r="K347" s="13"/>
      <c r="L347" s="13"/>
      <c r="N347" s="10"/>
      <c r="O347" s="11"/>
      <c r="P347" s="11"/>
      <c r="Q347" s="12"/>
      <c r="R347" s="11"/>
      <c r="S347" s="13"/>
      <c r="T347" s="13"/>
    </row>
    <row r="348" spans="1:20" x14ac:dyDescent="0.35">
      <c r="A348" s="13"/>
      <c r="B348" s="13"/>
      <c r="C348" s="13"/>
      <c r="D348" s="31"/>
      <c r="E348" s="31"/>
      <c r="F348" s="13"/>
      <c r="G348" s="11" t="s">
        <v>402</v>
      </c>
      <c r="H348" s="11" t="s">
        <v>647</v>
      </c>
      <c r="I348" s="11"/>
      <c r="J348" s="13"/>
      <c r="K348" s="13"/>
      <c r="L348" s="13"/>
      <c r="N348" s="10"/>
      <c r="O348" s="11"/>
      <c r="P348" s="11"/>
      <c r="Q348" s="12"/>
      <c r="R348" s="11"/>
      <c r="S348" s="13"/>
      <c r="T348" s="13"/>
    </row>
    <row r="349" spans="1:20" x14ac:dyDescent="0.35">
      <c r="A349" s="13"/>
      <c r="B349" s="13"/>
      <c r="C349" s="13"/>
      <c r="D349" s="31"/>
      <c r="E349" s="31"/>
      <c r="F349" s="13"/>
      <c r="G349" s="11" t="s">
        <v>790</v>
      </c>
      <c r="H349" s="11" t="s">
        <v>992</v>
      </c>
      <c r="I349" s="11"/>
      <c r="J349" s="13"/>
      <c r="K349" s="13"/>
      <c r="L349" s="13"/>
      <c r="N349" s="10"/>
      <c r="O349" s="11"/>
      <c r="P349" s="11"/>
      <c r="Q349" s="12"/>
      <c r="R349" s="11"/>
      <c r="S349" s="13"/>
      <c r="T349" s="13"/>
    </row>
    <row r="350" spans="1:20" x14ac:dyDescent="0.35">
      <c r="A350" s="13"/>
      <c r="B350" s="13"/>
      <c r="C350" s="13"/>
      <c r="D350" s="31"/>
      <c r="E350" s="31"/>
      <c r="F350" s="13"/>
      <c r="G350" s="11" t="s">
        <v>790</v>
      </c>
      <c r="H350" s="11" t="s">
        <v>993</v>
      </c>
      <c r="I350" s="11"/>
      <c r="J350" s="13"/>
      <c r="K350" s="13"/>
      <c r="L350" s="13"/>
      <c r="N350" s="10"/>
      <c r="O350" s="11"/>
      <c r="P350" s="11"/>
      <c r="Q350" s="12"/>
      <c r="R350" s="11"/>
      <c r="S350" s="13"/>
      <c r="T350" s="13"/>
    </row>
    <row r="351" spans="1:20" x14ac:dyDescent="0.35">
      <c r="A351" s="13"/>
      <c r="B351" s="13"/>
      <c r="C351" s="13"/>
      <c r="D351" s="31"/>
      <c r="E351" s="31"/>
      <c r="F351" s="13"/>
      <c r="G351" s="11" t="s">
        <v>790</v>
      </c>
      <c r="H351" s="11" t="s">
        <v>994</v>
      </c>
      <c r="I351" s="11"/>
      <c r="J351" s="13"/>
      <c r="K351" s="13"/>
      <c r="L351" s="13"/>
      <c r="N351" s="10"/>
      <c r="O351" s="11"/>
      <c r="P351" s="11"/>
      <c r="Q351" s="12"/>
      <c r="R351" s="11"/>
      <c r="S351" s="13"/>
      <c r="T351" s="13"/>
    </row>
    <row r="352" spans="1:20" x14ac:dyDescent="0.35">
      <c r="A352" s="13"/>
      <c r="B352" s="13"/>
      <c r="C352" s="13"/>
      <c r="D352" s="31"/>
      <c r="E352" s="31"/>
      <c r="F352" s="13"/>
      <c r="G352" s="11" t="s">
        <v>790</v>
      </c>
      <c r="H352" s="11" t="s">
        <v>995</v>
      </c>
      <c r="I352" s="11"/>
      <c r="J352" s="13"/>
      <c r="K352" s="13"/>
      <c r="L352" s="13"/>
      <c r="N352" s="10"/>
      <c r="O352" s="11"/>
      <c r="P352" s="11"/>
      <c r="Q352" s="12"/>
      <c r="R352" s="11"/>
      <c r="S352" s="13"/>
      <c r="T352" s="13"/>
    </row>
    <row r="353" spans="1:20" x14ac:dyDescent="0.35">
      <c r="A353" s="13"/>
      <c r="B353" s="13"/>
      <c r="C353" s="13"/>
      <c r="D353" s="31"/>
      <c r="E353" s="31"/>
      <c r="F353" s="13"/>
      <c r="G353" s="11" t="s">
        <v>790</v>
      </c>
      <c r="H353" s="11" t="s">
        <v>996</v>
      </c>
      <c r="I353" s="11"/>
      <c r="J353" s="13"/>
      <c r="K353" s="13"/>
      <c r="L353" s="13"/>
      <c r="N353" s="10"/>
      <c r="O353" s="11"/>
      <c r="P353" s="11"/>
      <c r="Q353" s="12"/>
      <c r="R353" s="11"/>
      <c r="S353" s="13"/>
      <c r="T353" s="13"/>
    </row>
    <row r="354" spans="1:20" x14ac:dyDescent="0.35">
      <c r="A354" s="13"/>
      <c r="B354" s="13"/>
      <c r="C354" s="13"/>
      <c r="D354" s="31"/>
      <c r="E354" s="31"/>
      <c r="F354" s="13"/>
      <c r="G354" s="11" t="s">
        <v>245</v>
      </c>
      <c r="H354" s="11" t="s">
        <v>997</v>
      </c>
      <c r="I354" s="11"/>
      <c r="J354" s="13"/>
      <c r="K354" s="13"/>
      <c r="L354" s="13"/>
      <c r="N354" s="10"/>
      <c r="O354" s="11"/>
      <c r="P354" s="11"/>
      <c r="Q354" s="12"/>
      <c r="R354" s="11"/>
      <c r="S354" s="13"/>
      <c r="T354" s="13"/>
    </row>
    <row r="355" spans="1:20" x14ac:dyDescent="0.35">
      <c r="A355" s="13"/>
      <c r="B355" s="13"/>
      <c r="C355" s="13"/>
      <c r="D355" s="31"/>
      <c r="E355" s="31"/>
      <c r="F355" s="13"/>
      <c r="G355" s="11" t="s">
        <v>245</v>
      </c>
      <c r="H355" s="11" t="s">
        <v>998</v>
      </c>
      <c r="I355" s="11"/>
      <c r="J355" s="13"/>
      <c r="K355" s="13"/>
      <c r="L355" s="13"/>
      <c r="N355" s="10"/>
      <c r="O355" s="11"/>
      <c r="P355" s="11"/>
      <c r="Q355" s="12"/>
      <c r="R355" s="11"/>
      <c r="S355" s="13"/>
      <c r="T355" s="13"/>
    </row>
    <row r="356" spans="1:20" x14ac:dyDescent="0.35">
      <c r="A356" s="13"/>
      <c r="B356" s="13"/>
      <c r="C356" s="13"/>
      <c r="D356" s="31"/>
      <c r="E356" s="31"/>
      <c r="F356" s="13"/>
      <c r="G356" s="11" t="s">
        <v>245</v>
      </c>
      <c r="H356" s="11" t="s">
        <v>999</v>
      </c>
      <c r="I356" s="11"/>
      <c r="J356" s="13"/>
      <c r="K356" s="13"/>
      <c r="L356" s="13"/>
      <c r="N356" s="10"/>
      <c r="O356" s="11"/>
      <c r="P356" s="11"/>
      <c r="Q356" s="12"/>
      <c r="R356" s="11"/>
      <c r="S356" s="13"/>
      <c r="T356" s="13"/>
    </row>
    <row r="357" spans="1:20" x14ac:dyDescent="0.35">
      <c r="A357" s="13"/>
      <c r="B357" s="13"/>
      <c r="C357" s="13"/>
      <c r="D357" s="31"/>
      <c r="E357" s="31"/>
      <c r="F357" s="13"/>
      <c r="G357" s="11" t="s">
        <v>506</v>
      </c>
      <c r="H357" s="11" t="s">
        <v>1000</v>
      </c>
      <c r="I357" s="11"/>
      <c r="J357" s="13"/>
      <c r="K357" s="13"/>
      <c r="L357" s="13"/>
      <c r="N357" s="10"/>
      <c r="O357" s="11"/>
      <c r="P357" s="11"/>
      <c r="Q357" s="12"/>
      <c r="R357" s="11"/>
      <c r="S357" s="13"/>
      <c r="T357" s="13"/>
    </row>
    <row r="358" spans="1:20" x14ac:dyDescent="0.35">
      <c r="A358" s="13"/>
      <c r="B358" s="13"/>
      <c r="C358" s="13"/>
      <c r="D358" s="31"/>
      <c r="E358" s="31"/>
      <c r="F358" s="13"/>
      <c r="G358" s="11" t="s">
        <v>506</v>
      </c>
      <c r="H358" s="11" t="s">
        <v>1001</v>
      </c>
      <c r="I358" s="11"/>
      <c r="J358" s="13"/>
      <c r="K358" s="13"/>
      <c r="L358" s="13"/>
      <c r="N358" s="10"/>
      <c r="O358" s="11"/>
      <c r="P358" s="11"/>
      <c r="Q358" s="12"/>
      <c r="R358" s="11"/>
      <c r="S358" s="13"/>
      <c r="T358" s="13"/>
    </row>
    <row r="359" spans="1:20" x14ac:dyDescent="0.35">
      <c r="A359" s="13"/>
      <c r="B359" s="13"/>
      <c r="C359" s="13"/>
      <c r="D359" s="31"/>
      <c r="E359" s="31"/>
      <c r="F359" s="13"/>
      <c r="G359" s="11" t="s">
        <v>506</v>
      </c>
      <c r="H359" s="11" t="s">
        <v>1002</v>
      </c>
      <c r="I359" s="11"/>
      <c r="J359" s="13"/>
      <c r="K359" s="13"/>
      <c r="L359" s="13"/>
      <c r="N359" s="10"/>
      <c r="O359" s="11"/>
      <c r="P359" s="11"/>
      <c r="Q359" s="12"/>
      <c r="R359" s="11"/>
      <c r="S359" s="13"/>
      <c r="T359" s="13"/>
    </row>
    <row r="360" spans="1:20" x14ac:dyDescent="0.35">
      <c r="A360" s="13"/>
      <c r="B360" s="13"/>
      <c r="C360" s="13"/>
      <c r="D360" s="31"/>
      <c r="E360" s="31"/>
      <c r="F360" s="13"/>
      <c r="G360" s="11" t="s">
        <v>268</v>
      </c>
      <c r="H360" s="11" t="s">
        <v>651</v>
      </c>
      <c r="I360" s="11"/>
      <c r="J360" s="13"/>
      <c r="K360" s="13"/>
      <c r="L360" s="13"/>
      <c r="N360" s="10"/>
      <c r="O360" s="11"/>
      <c r="P360" s="11"/>
      <c r="Q360" s="12"/>
      <c r="R360" s="11"/>
      <c r="S360" s="13"/>
      <c r="T360" s="13"/>
    </row>
    <row r="361" spans="1:20" x14ac:dyDescent="0.35">
      <c r="A361" s="13"/>
      <c r="B361" s="13"/>
      <c r="C361" s="13"/>
      <c r="D361" s="31"/>
      <c r="E361" s="31"/>
      <c r="F361" s="13"/>
      <c r="G361" s="11" t="s">
        <v>268</v>
      </c>
      <c r="H361" s="11" t="s">
        <v>1003</v>
      </c>
      <c r="I361" s="11"/>
      <c r="J361" s="13"/>
      <c r="K361" s="13"/>
      <c r="L361" s="13"/>
      <c r="N361" s="10"/>
      <c r="O361" s="11"/>
      <c r="P361" s="11"/>
      <c r="Q361" s="12"/>
      <c r="R361" s="11"/>
      <c r="S361" s="13"/>
      <c r="T361" s="13"/>
    </row>
    <row r="362" spans="1:20" x14ac:dyDescent="0.35">
      <c r="A362" s="13"/>
      <c r="B362" s="13"/>
      <c r="C362" s="13"/>
      <c r="D362" s="31"/>
      <c r="E362" s="31"/>
      <c r="F362" s="13"/>
      <c r="G362" s="11" t="s">
        <v>268</v>
      </c>
      <c r="H362" s="11" t="s">
        <v>659</v>
      </c>
      <c r="I362" s="11"/>
      <c r="J362" s="13"/>
      <c r="K362" s="13"/>
      <c r="L362" s="13"/>
      <c r="N362" s="10"/>
      <c r="O362" s="11"/>
      <c r="P362" s="11"/>
      <c r="Q362" s="12"/>
      <c r="R362" s="11"/>
      <c r="S362" s="13"/>
      <c r="T362" s="13"/>
    </row>
    <row r="363" spans="1:20" x14ac:dyDescent="0.35">
      <c r="A363" s="13"/>
      <c r="B363" s="13"/>
      <c r="C363" s="13"/>
      <c r="D363" s="31"/>
      <c r="E363" s="31"/>
      <c r="F363" s="13"/>
      <c r="G363" s="11" t="s">
        <v>268</v>
      </c>
      <c r="H363" s="11" t="s">
        <v>663</v>
      </c>
      <c r="I363" s="11"/>
      <c r="J363" s="13"/>
      <c r="K363" s="13"/>
      <c r="L363" s="13"/>
      <c r="N363" s="10"/>
      <c r="O363" s="11"/>
      <c r="P363" s="11"/>
      <c r="Q363" s="12"/>
      <c r="R363" s="11"/>
      <c r="S363" s="13"/>
      <c r="T363" s="13"/>
    </row>
    <row r="364" spans="1:20" x14ac:dyDescent="0.35">
      <c r="A364" s="13"/>
      <c r="B364" s="13"/>
      <c r="C364" s="13"/>
      <c r="D364" s="31"/>
      <c r="E364" s="31"/>
      <c r="F364" s="13"/>
      <c r="G364" s="11" t="s">
        <v>322</v>
      </c>
      <c r="H364" s="11" t="s">
        <v>1004</v>
      </c>
      <c r="I364" s="11"/>
      <c r="J364" s="13"/>
      <c r="K364" s="13"/>
      <c r="L364" s="13"/>
      <c r="N364" s="10"/>
      <c r="O364" s="11"/>
      <c r="P364" s="11"/>
      <c r="Q364" s="12"/>
      <c r="R364" s="11"/>
      <c r="S364" s="13"/>
      <c r="T364" s="13"/>
    </row>
    <row r="365" spans="1:20" x14ac:dyDescent="0.35">
      <c r="A365" s="13"/>
      <c r="B365" s="13"/>
      <c r="C365" s="13"/>
      <c r="D365" s="31"/>
      <c r="E365" s="31"/>
      <c r="F365" s="13"/>
      <c r="G365" s="11" t="s">
        <v>322</v>
      </c>
      <c r="H365" s="11" t="s">
        <v>1005</v>
      </c>
      <c r="I365" s="11"/>
      <c r="J365" s="13"/>
      <c r="K365" s="13"/>
      <c r="L365" s="13"/>
      <c r="N365" s="10"/>
      <c r="O365" s="11"/>
      <c r="P365" s="11"/>
      <c r="Q365" s="12"/>
      <c r="R365" s="11"/>
      <c r="S365" s="13"/>
      <c r="T365" s="13"/>
    </row>
    <row r="366" spans="1:20" x14ac:dyDescent="0.35">
      <c r="A366" s="13"/>
      <c r="B366" s="13"/>
      <c r="C366" s="13"/>
      <c r="D366" s="31"/>
      <c r="E366" s="31"/>
      <c r="F366" s="13"/>
      <c r="G366" s="11" t="s">
        <v>322</v>
      </c>
      <c r="H366" s="11" t="s">
        <v>1006</v>
      </c>
      <c r="I366" s="11"/>
      <c r="J366" s="13"/>
      <c r="K366" s="13"/>
      <c r="L366" s="13"/>
      <c r="N366" s="10"/>
      <c r="O366" s="11"/>
      <c r="P366" s="11"/>
      <c r="Q366" s="12"/>
      <c r="R366" s="11"/>
      <c r="S366" s="13"/>
      <c r="T366" s="13"/>
    </row>
    <row r="367" spans="1:20" x14ac:dyDescent="0.35">
      <c r="A367" s="13"/>
      <c r="B367" s="13"/>
      <c r="C367" s="13"/>
      <c r="D367" s="31"/>
      <c r="E367" s="31"/>
      <c r="F367" s="13"/>
      <c r="G367" s="11" t="s">
        <v>322</v>
      </c>
      <c r="H367" s="11" t="s">
        <v>1007</v>
      </c>
      <c r="I367" s="11"/>
      <c r="J367" s="13"/>
      <c r="K367" s="13"/>
      <c r="L367" s="13"/>
      <c r="N367" s="10"/>
      <c r="O367" s="11"/>
      <c r="P367" s="11"/>
      <c r="Q367" s="12"/>
      <c r="R367" s="11"/>
      <c r="S367" s="13"/>
      <c r="T367" s="13"/>
    </row>
    <row r="368" spans="1:20" x14ac:dyDescent="0.35">
      <c r="A368" s="13"/>
      <c r="B368" s="13"/>
      <c r="C368" s="13"/>
      <c r="D368" s="31"/>
      <c r="E368" s="31"/>
      <c r="F368" s="13"/>
      <c r="G368" s="11" t="s">
        <v>616</v>
      </c>
      <c r="H368" s="11" t="s">
        <v>1008</v>
      </c>
      <c r="I368" s="11"/>
      <c r="J368" s="13"/>
      <c r="K368" s="13"/>
      <c r="L368" s="13"/>
      <c r="N368" s="10"/>
      <c r="O368" s="11"/>
      <c r="P368" s="11"/>
      <c r="Q368" s="12"/>
      <c r="R368" s="11"/>
      <c r="S368" s="13"/>
      <c r="T368" s="13"/>
    </row>
    <row r="369" spans="1:20" x14ac:dyDescent="0.35">
      <c r="A369" s="13"/>
      <c r="B369" s="13"/>
      <c r="C369" s="13"/>
      <c r="D369" s="31"/>
      <c r="E369" s="31"/>
      <c r="F369" s="13"/>
      <c r="G369" s="11" t="s">
        <v>616</v>
      </c>
      <c r="H369" s="11" t="s">
        <v>1009</v>
      </c>
      <c r="I369" s="11"/>
      <c r="J369" s="13"/>
      <c r="K369" s="13"/>
      <c r="L369" s="13"/>
      <c r="N369" s="10"/>
      <c r="O369" s="11"/>
      <c r="P369" s="11"/>
      <c r="Q369" s="12"/>
      <c r="R369" s="11"/>
      <c r="S369" s="13"/>
      <c r="T369" s="13"/>
    </row>
    <row r="370" spans="1:20" x14ac:dyDescent="0.35">
      <c r="A370" s="13"/>
      <c r="B370" s="13"/>
      <c r="C370" s="13"/>
      <c r="D370" s="31"/>
      <c r="E370" s="31"/>
      <c r="F370" s="13"/>
      <c r="G370" s="11" t="s">
        <v>616</v>
      </c>
      <c r="H370" s="11" t="s">
        <v>1010</v>
      </c>
      <c r="I370" s="11"/>
      <c r="J370" s="13"/>
      <c r="K370" s="13"/>
      <c r="L370" s="13"/>
      <c r="N370" s="10"/>
      <c r="O370" s="11"/>
      <c r="P370" s="11"/>
      <c r="Q370" s="12"/>
      <c r="R370" s="11"/>
      <c r="S370" s="13"/>
      <c r="T370" s="13"/>
    </row>
    <row r="371" spans="1:20" x14ac:dyDescent="0.35">
      <c r="A371" s="13"/>
      <c r="B371" s="13"/>
      <c r="C371" s="13"/>
      <c r="D371" s="31"/>
      <c r="E371" s="31"/>
      <c r="F371" s="13"/>
      <c r="G371" s="11" t="s">
        <v>559</v>
      </c>
      <c r="H371" s="11" t="s">
        <v>1011</v>
      </c>
      <c r="I371" s="11"/>
      <c r="J371" s="13"/>
      <c r="K371" s="13"/>
      <c r="L371" s="13"/>
      <c r="N371" s="10"/>
      <c r="O371" s="11"/>
      <c r="P371" s="11"/>
      <c r="Q371" s="12"/>
      <c r="R371" s="11"/>
      <c r="S371" s="13"/>
      <c r="T371" s="13"/>
    </row>
    <row r="372" spans="1:20" x14ac:dyDescent="0.35">
      <c r="A372" s="13"/>
      <c r="B372" s="13"/>
      <c r="C372" s="13"/>
      <c r="D372" s="31"/>
      <c r="E372" s="31"/>
      <c r="F372" s="13"/>
      <c r="G372" s="11" t="s">
        <v>559</v>
      </c>
      <c r="H372" s="11" t="s">
        <v>1012</v>
      </c>
      <c r="I372" s="11"/>
      <c r="J372" s="13"/>
      <c r="K372" s="13"/>
      <c r="L372" s="13"/>
      <c r="N372" s="10"/>
      <c r="O372" s="11"/>
      <c r="P372" s="11"/>
      <c r="Q372" s="12"/>
      <c r="R372" s="11"/>
      <c r="S372" s="13"/>
      <c r="T372" s="13"/>
    </row>
    <row r="373" spans="1:20" x14ac:dyDescent="0.35">
      <c r="A373" s="13"/>
      <c r="B373" s="13"/>
      <c r="C373" s="13"/>
      <c r="D373" s="31"/>
      <c r="E373" s="31"/>
      <c r="F373" s="13"/>
      <c r="G373" s="11" t="s">
        <v>563</v>
      </c>
      <c r="H373" s="11" t="s">
        <v>1013</v>
      </c>
      <c r="I373" s="11"/>
      <c r="J373" s="13"/>
      <c r="K373" s="13"/>
      <c r="L373" s="13"/>
      <c r="N373" s="10"/>
      <c r="O373" s="11"/>
      <c r="P373" s="11"/>
      <c r="Q373" s="12"/>
      <c r="R373" s="11"/>
      <c r="S373" s="13"/>
      <c r="T373" s="13"/>
    </row>
    <row r="374" spans="1:20" x14ac:dyDescent="0.35">
      <c r="A374" s="13"/>
      <c r="B374" s="13"/>
      <c r="C374" s="13"/>
      <c r="D374" s="31"/>
      <c r="E374" s="31"/>
      <c r="F374" s="13"/>
      <c r="G374" s="11" t="s">
        <v>563</v>
      </c>
      <c r="H374" s="11" t="s">
        <v>1014</v>
      </c>
      <c r="I374" s="11"/>
      <c r="J374" s="13"/>
      <c r="K374" s="13"/>
      <c r="L374" s="13"/>
      <c r="N374" s="10"/>
      <c r="O374" s="11"/>
      <c r="P374" s="11"/>
      <c r="Q374" s="12"/>
      <c r="R374" s="11"/>
      <c r="S374" s="13"/>
      <c r="T374" s="13"/>
    </row>
    <row r="375" spans="1:20" x14ac:dyDescent="0.35">
      <c r="A375" s="13"/>
      <c r="B375" s="13"/>
      <c r="C375" s="13"/>
      <c r="D375" s="31"/>
      <c r="E375" s="31"/>
      <c r="F375" s="13"/>
      <c r="G375" s="11" t="s">
        <v>197</v>
      </c>
      <c r="H375" s="11" t="s">
        <v>668</v>
      </c>
      <c r="I375" s="11"/>
      <c r="J375" s="13"/>
      <c r="K375" s="13"/>
      <c r="L375" s="13"/>
      <c r="N375" s="10"/>
      <c r="O375" s="11"/>
      <c r="P375" s="11"/>
      <c r="Q375" s="12"/>
      <c r="R375" s="11"/>
      <c r="S375" s="13"/>
      <c r="T375" s="13"/>
    </row>
    <row r="376" spans="1:20" x14ac:dyDescent="0.35">
      <c r="A376" s="13"/>
      <c r="B376" s="13"/>
      <c r="C376" s="13"/>
      <c r="D376" s="31"/>
      <c r="E376" s="31"/>
      <c r="F376" s="13"/>
      <c r="G376" s="11" t="s">
        <v>197</v>
      </c>
      <c r="H376" s="11" t="s">
        <v>317</v>
      </c>
      <c r="I376" s="11"/>
      <c r="J376" s="13"/>
      <c r="K376" s="13"/>
      <c r="L376" s="13"/>
      <c r="N376" s="10"/>
      <c r="O376" s="11"/>
      <c r="P376" s="11"/>
      <c r="Q376" s="12"/>
      <c r="R376" s="11"/>
      <c r="S376" s="13"/>
      <c r="T376" s="13"/>
    </row>
    <row r="377" spans="1:20" x14ac:dyDescent="0.35">
      <c r="A377" s="13"/>
      <c r="B377" s="13"/>
      <c r="C377" s="13"/>
      <c r="D377" s="31"/>
      <c r="E377" s="31"/>
      <c r="F377" s="13"/>
      <c r="G377" s="11" t="s">
        <v>197</v>
      </c>
      <c r="H377" s="11" t="s">
        <v>675</v>
      </c>
      <c r="I377" s="11"/>
      <c r="J377" s="13"/>
      <c r="K377" s="13"/>
      <c r="L377" s="13"/>
      <c r="N377" s="10"/>
      <c r="O377" s="11"/>
      <c r="P377" s="11"/>
      <c r="Q377" s="12"/>
      <c r="R377" s="11"/>
      <c r="S377" s="13"/>
      <c r="T377" s="13"/>
    </row>
    <row r="378" spans="1:20" x14ac:dyDescent="0.35">
      <c r="A378" s="13"/>
      <c r="B378" s="13"/>
      <c r="C378" s="13"/>
      <c r="D378" s="31"/>
      <c r="E378" s="31"/>
      <c r="F378" s="13"/>
      <c r="G378" s="11" t="s">
        <v>568</v>
      </c>
      <c r="H378" s="11" t="s">
        <v>1015</v>
      </c>
      <c r="I378" s="11"/>
      <c r="J378" s="13"/>
      <c r="K378" s="13"/>
      <c r="L378" s="13"/>
      <c r="N378" s="10"/>
      <c r="O378" s="11"/>
      <c r="P378" s="11"/>
      <c r="Q378" s="12"/>
      <c r="R378" s="11"/>
      <c r="S378" s="13"/>
      <c r="T378" s="13"/>
    </row>
    <row r="379" spans="1:20" x14ac:dyDescent="0.35">
      <c r="A379" s="13"/>
      <c r="B379" s="13"/>
      <c r="C379" s="13"/>
      <c r="D379" s="31"/>
      <c r="E379" s="31"/>
      <c r="F379" s="13"/>
      <c r="G379" s="11" t="s">
        <v>568</v>
      </c>
      <c r="H379" s="11" t="s">
        <v>1016</v>
      </c>
      <c r="I379" s="11"/>
      <c r="J379" s="13"/>
      <c r="K379" s="13"/>
      <c r="L379" s="13"/>
      <c r="N379" s="10"/>
      <c r="O379" s="11"/>
      <c r="P379" s="11"/>
      <c r="Q379" s="12"/>
      <c r="R379" s="11"/>
      <c r="S379" s="13"/>
      <c r="T379" s="13"/>
    </row>
    <row r="380" spans="1:20" x14ac:dyDescent="0.35">
      <c r="A380" s="13"/>
      <c r="B380" s="13"/>
      <c r="C380" s="13"/>
      <c r="D380" s="31"/>
      <c r="E380" s="31"/>
      <c r="F380" s="13"/>
      <c r="G380" s="11" t="s">
        <v>568</v>
      </c>
      <c r="H380" s="11" t="s">
        <v>1017</v>
      </c>
      <c r="I380" s="11"/>
      <c r="J380" s="13"/>
      <c r="K380" s="13"/>
      <c r="L380" s="13"/>
      <c r="N380" s="10"/>
      <c r="O380" s="11"/>
      <c r="P380" s="11"/>
      <c r="Q380" s="12"/>
      <c r="R380" s="11"/>
      <c r="S380" s="13"/>
      <c r="T380" s="13"/>
    </row>
    <row r="381" spans="1:20" x14ac:dyDescent="0.35">
      <c r="A381" s="13"/>
      <c r="B381" s="13"/>
      <c r="C381" s="13"/>
      <c r="D381" s="31"/>
      <c r="E381" s="31"/>
      <c r="F381" s="13"/>
      <c r="G381" s="11" t="s">
        <v>568</v>
      </c>
      <c r="H381" s="11" t="s">
        <v>1018</v>
      </c>
      <c r="I381" s="11"/>
      <c r="J381" s="13"/>
      <c r="K381" s="13"/>
      <c r="L381" s="13"/>
      <c r="N381" s="10"/>
      <c r="O381" s="11"/>
      <c r="P381" s="11"/>
      <c r="Q381" s="12"/>
      <c r="R381" s="11"/>
      <c r="S381" s="13"/>
      <c r="T381" s="13"/>
    </row>
    <row r="382" spans="1:20" x14ac:dyDescent="0.35">
      <c r="A382" s="13"/>
      <c r="B382" s="13"/>
      <c r="C382" s="13"/>
      <c r="D382" s="31"/>
      <c r="E382" s="31"/>
      <c r="F382" s="13"/>
      <c r="G382" s="11" t="s">
        <v>568</v>
      </c>
      <c r="H382" s="11" t="s">
        <v>1019</v>
      </c>
      <c r="I382" s="11"/>
      <c r="J382" s="13"/>
      <c r="K382" s="13"/>
      <c r="L382" s="13"/>
      <c r="N382" s="10"/>
      <c r="O382" s="11"/>
      <c r="P382" s="11"/>
      <c r="Q382" s="12"/>
      <c r="R382" s="11"/>
      <c r="S382" s="13"/>
      <c r="T382" s="13"/>
    </row>
    <row r="383" spans="1:20" x14ac:dyDescent="0.35">
      <c r="A383" s="13"/>
      <c r="B383" s="13"/>
      <c r="C383" s="13"/>
      <c r="D383" s="31"/>
      <c r="E383" s="31"/>
      <c r="F383" s="13"/>
      <c r="G383" s="11" t="s">
        <v>285</v>
      </c>
      <c r="H383" s="11" t="s">
        <v>678</v>
      </c>
      <c r="I383" s="11"/>
      <c r="J383" s="13"/>
      <c r="K383" s="13"/>
      <c r="L383" s="13"/>
      <c r="N383" s="10"/>
      <c r="O383" s="11"/>
      <c r="P383" s="11"/>
      <c r="Q383" s="12"/>
      <c r="R383" s="11"/>
      <c r="S383" s="13"/>
      <c r="T383" s="13"/>
    </row>
    <row r="384" spans="1:20" x14ac:dyDescent="0.35">
      <c r="A384" s="13"/>
      <c r="B384" s="13"/>
      <c r="C384" s="13"/>
      <c r="D384" s="31"/>
      <c r="E384" s="31"/>
      <c r="F384" s="13"/>
      <c r="G384" s="11" t="s">
        <v>285</v>
      </c>
      <c r="H384" s="11" t="s">
        <v>682</v>
      </c>
      <c r="I384" s="11"/>
      <c r="J384" s="13"/>
      <c r="K384" s="13"/>
      <c r="L384" s="13"/>
      <c r="N384" s="10"/>
      <c r="O384" s="11"/>
      <c r="P384" s="11"/>
      <c r="Q384" s="12"/>
      <c r="R384" s="11"/>
      <c r="S384" s="13"/>
      <c r="T384" s="13"/>
    </row>
    <row r="385" spans="1:20" x14ac:dyDescent="0.35">
      <c r="A385" s="13"/>
      <c r="B385" s="13"/>
      <c r="C385" s="13"/>
      <c r="D385" s="31"/>
      <c r="E385" s="31"/>
      <c r="F385" s="13"/>
      <c r="G385" s="11" t="s">
        <v>572</v>
      </c>
      <c r="H385" s="11" t="s">
        <v>1020</v>
      </c>
      <c r="I385" s="11"/>
      <c r="J385" s="13"/>
      <c r="K385" s="13"/>
      <c r="L385" s="13"/>
      <c r="N385" s="10"/>
      <c r="O385" s="11"/>
      <c r="P385" s="11"/>
      <c r="Q385" s="12"/>
      <c r="R385" s="11"/>
      <c r="S385" s="13"/>
      <c r="T385" s="13"/>
    </row>
    <row r="386" spans="1:20" x14ac:dyDescent="0.35">
      <c r="A386" s="13"/>
      <c r="B386" s="13"/>
      <c r="C386" s="13"/>
      <c r="D386" s="31"/>
      <c r="E386" s="31"/>
      <c r="F386" s="13"/>
      <c r="G386" s="11" t="s">
        <v>572</v>
      </c>
      <c r="H386" s="11" t="s">
        <v>1021</v>
      </c>
      <c r="I386" s="11"/>
      <c r="J386" s="13"/>
      <c r="K386" s="13"/>
      <c r="L386" s="13"/>
      <c r="N386" s="10"/>
      <c r="O386" s="11"/>
      <c r="P386" s="11"/>
      <c r="Q386" s="12"/>
      <c r="R386" s="11"/>
      <c r="S386" s="13"/>
      <c r="T386" s="13"/>
    </row>
    <row r="387" spans="1:20" x14ac:dyDescent="0.35">
      <c r="A387" s="13"/>
      <c r="B387" s="13"/>
      <c r="C387" s="13"/>
      <c r="D387" s="31"/>
      <c r="E387" s="31"/>
      <c r="F387" s="13"/>
      <c r="G387" s="11" t="s">
        <v>260</v>
      </c>
      <c r="H387" s="11" t="s">
        <v>686</v>
      </c>
      <c r="I387" s="11"/>
      <c r="J387" s="13"/>
      <c r="K387" s="13"/>
      <c r="L387" s="13"/>
      <c r="N387" s="10"/>
      <c r="O387" s="11"/>
      <c r="P387" s="11"/>
      <c r="Q387" s="12"/>
      <c r="R387" s="11"/>
      <c r="S387" s="13"/>
      <c r="T387" s="13"/>
    </row>
    <row r="388" spans="1:20" x14ac:dyDescent="0.35">
      <c r="A388" s="13"/>
      <c r="B388" s="13"/>
      <c r="C388" s="13"/>
      <c r="D388" s="31"/>
      <c r="E388" s="31"/>
      <c r="F388" s="13"/>
      <c r="G388" s="11" t="s">
        <v>260</v>
      </c>
      <c r="H388" s="11" t="s">
        <v>1022</v>
      </c>
      <c r="I388" s="11"/>
      <c r="J388" s="13"/>
      <c r="K388" s="13"/>
      <c r="L388" s="13"/>
      <c r="N388" s="10"/>
      <c r="O388" s="11"/>
      <c r="P388" s="11"/>
      <c r="Q388" s="12"/>
      <c r="R388" s="11"/>
      <c r="S388" s="13"/>
      <c r="T388" s="13"/>
    </row>
    <row r="389" spans="1:20" x14ac:dyDescent="0.35">
      <c r="A389" s="13"/>
      <c r="B389" s="13"/>
      <c r="C389" s="13"/>
      <c r="D389" s="31"/>
      <c r="E389" s="31"/>
      <c r="F389" s="13"/>
      <c r="G389" s="11" t="s">
        <v>260</v>
      </c>
      <c r="H389" s="11" t="s">
        <v>694</v>
      </c>
      <c r="I389" s="11"/>
      <c r="J389" s="13"/>
      <c r="K389" s="13"/>
      <c r="L389" s="13"/>
      <c r="N389" s="10"/>
      <c r="O389" s="11"/>
      <c r="P389" s="11"/>
      <c r="Q389" s="12"/>
      <c r="R389" s="11"/>
      <c r="S389" s="13"/>
      <c r="T389" s="13"/>
    </row>
    <row r="390" spans="1:20" x14ac:dyDescent="0.35">
      <c r="A390" s="13"/>
      <c r="B390" s="13"/>
      <c r="C390" s="13"/>
      <c r="D390" s="31"/>
      <c r="E390" s="31"/>
      <c r="F390" s="13"/>
      <c r="G390" s="11" t="s">
        <v>260</v>
      </c>
      <c r="H390" s="11" t="s">
        <v>697</v>
      </c>
      <c r="I390" s="11"/>
      <c r="J390" s="13"/>
      <c r="K390" s="13"/>
      <c r="L390" s="13"/>
      <c r="N390" s="10"/>
      <c r="O390" s="11"/>
      <c r="P390" s="11"/>
      <c r="Q390" s="12"/>
      <c r="R390" s="11"/>
      <c r="S390" s="13"/>
      <c r="T390" s="13"/>
    </row>
    <row r="391" spans="1:20" x14ac:dyDescent="0.35">
      <c r="A391" s="13"/>
      <c r="B391" s="13"/>
      <c r="C391" s="13"/>
      <c r="D391" s="31"/>
      <c r="E391" s="31"/>
      <c r="F391" s="13"/>
      <c r="G391" s="11" t="s">
        <v>260</v>
      </c>
      <c r="H391" s="11" t="s">
        <v>700</v>
      </c>
      <c r="I391" s="11"/>
      <c r="J391" s="13"/>
      <c r="K391" s="13"/>
      <c r="L391" s="13"/>
      <c r="N391" s="10"/>
      <c r="O391" s="11"/>
      <c r="P391" s="11"/>
      <c r="Q391" s="12"/>
      <c r="R391" s="11"/>
      <c r="S391" s="13"/>
      <c r="T391" s="13"/>
    </row>
    <row r="392" spans="1:20" x14ac:dyDescent="0.35">
      <c r="A392" s="13"/>
      <c r="B392" s="13"/>
      <c r="C392" s="13"/>
      <c r="D392" s="31"/>
      <c r="E392" s="31"/>
      <c r="F392" s="13"/>
      <c r="G392" s="11" t="s">
        <v>260</v>
      </c>
      <c r="H392" s="11" t="s">
        <v>703</v>
      </c>
      <c r="I392" s="11"/>
      <c r="J392" s="13"/>
      <c r="K392" s="13"/>
      <c r="L392" s="13"/>
      <c r="N392" s="10"/>
      <c r="O392" s="11"/>
      <c r="P392" s="11"/>
      <c r="Q392" s="12"/>
      <c r="R392" s="11"/>
      <c r="S392" s="13"/>
      <c r="T392" s="13"/>
    </row>
    <row r="393" spans="1:20" x14ac:dyDescent="0.35">
      <c r="A393" s="13"/>
      <c r="B393" s="13"/>
      <c r="C393" s="13"/>
      <c r="D393" s="31"/>
      <c r="E393" s="31"/>
      <c r="F393" s="13"/>
      <c r="G393" s="11" t="s">
        <v>680</v>
      </c>
      <c r="H393" s="11" t="s">
        <v>1023</v>
      </c>
      <c r="I393" s="11"/>
      <c r="J393" s="13"/>
      <c r="K393" s="13"/>
      <c r="L393" s="13"/>
      <c r="N393" s="10"/>
      <c r="O393" s="11"/>
      <c r="P393" s="11"/>
      <c r="Q393" s="12"/>
      <c r="R393" s="11"/>
      <c r="S393" s="13"/>
      <c r="T393" s="13"/>
    </row>
    <row r="394" spans="1:20" x14ac:dyDescent="0.35">
      <c r="A394" s="13"/>
      <c r="B394" s="13"/>
      <c r="C394" s="13"/>
      <c r="D394" s="31"/>
      <c r="E394" s="31"/>
      <c r="F394" s="13"/>
      <c r="G394" s="11" t="s">
        <v>680</v>
      </c>
      <c r="H394" s="11" t="s">
        <v>1024</v>
      </c>
      <c r="I394" s="11"/>
      <c r="J394" s="13"/>
      <c r="K394" s="13"/>
      <c r="L394" s="13"/>
      <c r="N394" s="10"/>
      <c r="O394" s="11"/>
      <c r="P394" s="11"/>
      <c r="Q394" s="12"/>
      <c r="R394" s="11"/>
      <c r="S394" s="13"/>
      <c r="T394" s="13"/>
    </row>
    <row r="395" spans="1:20" x14ac:dyDescent="0.35">
      <c r="A395" s="13"/>
      <c r="B395" s="13"/>
      <c r="C395" s="13"/>
      <c r="D395" s="31"/>
      <c r="E395" s="31"/>
      <c r="F395" s="13"/>
      <c r="G395" s="11" t="s">
        <v>680</v>
      </c>
      <c r="H395" s="11" t="s">
        <v>1025</v>
      </c>
      <c r="I395" s="11"/>
      <c r="J395" s="13"/>
      <c r="K395" s="13"/>
      <c r="L395" s="13"/>
      <c r="N395" s="10"/>
      <c r="O395" s="11"/>
      <c r="P395" s="11"/>
      <c r="Q395" s="12"/>
      <c r="R395" s="11"/>
      <c r="S395" s="13"/>
      <c r="T395" s="13"/>
    </row>
    <row r="396" spans="1:20" x14ac:dyDescent="0.35">
      <c r="A396" s="13"/>
      <c r="B396" s="13"/>
      <c r="C396" s="13"/>
      <c r="D396" s="31"/>
      <c r="E396" s="31"/>
      <c r="F396" s="13"/>
      <c r="G396" s="11" t="s">
        <v>680</v>
      </c>
      <c r="H396" s="11" t="s">
        <v>1026</v>
      </c>
      <c r="I396" s="11"/>
      <c r="J396" s="13"/>
      <c r="K396" s="13"/>
      <c r="L396" s="13"/>
      <c r="N396" s="10"/>
      <c r="O396" s="11"/>
      <c r="P396" s="11"/>
      <c r="Q396" s="12"/>
      <c r="R396" s="11"/>
      <c r="S396" s="13"/>
      <c r="T396" s="13"/>
    </row>
    <row r="397" spans="1:20" x14ac:dyDescent="0.35">
      <c r="A397" s="13"/>
      <c r="B397" s="13"/>
      <c r="C397" s="13"/>
      <c r="D397" s="31"/>
      <c r="E397" s="31"/>
      <c r="F397" s="13"/>
      <c r="G397" s="11" t="s">
        <v>680</v>
      </c>
      <c r="H397" s="11" t="s">
        <v>1027</v>
      </c>
      <c r="I397" s="11"/>
      <c r="J397" s="13"/>
      <c r="K397" s="13"/>
      <c r="L397" s="13"/>
      <c r="N397" s="10"/>
      <c r="O397" s="11"/>
      <c r="P397" s="11"/>
      <c r="Q397" s="12"/>
      <c r="R397" s="11"/>
      <c r="S397" s="13"/>
      <c r="T397" s="13"/>
    </row>
    <row r="398" spans="1:20" x14ac:dyDescent="0.35">
      <c r="A398" s="13"/>
      <c r="B398" s="13"/>
      <c r="C398" s="13"/>
      <c r="D398" s="31"/>
      <c r="E398" s="31"/>
      <c r="F398" s="13"/>
      <c r="G398" s="11" t="s">
        <v>449</v>
      </c>
      <c r="H398" s="11" t="s">
        <v>706</v>
      </c>
      <c r="I398" s="11"/>
      <c r="J398" s="13"/>
      <c r="K398" s="13"/>
      <c r="L398" s="13"/>
      <c r="N398" s="10"/>
      <c r="O398" s="11"/>
      <c r="P398" s="11"/>
      <c r="Q398" s="12"/>
      <c r="R398" s="11"/>
      <c r="S398" s="13"/>
      <c r="T398" s="13"/>
    </row>
    <row r="399" spans="1:20" x14ac:dyDescent="0.35">
      <c r="A399" s="13"/>
      <c r="B399" s="13"/>
      <c r="C399" s="13"/>
      <c r="D399" s="31"/>
      <c r="E399" s="31"/>
      <c r="F399" s="13"/>
      <c r="G399" s="11" t="s">
        <v>449</v>
      </c>
      <c r="H399" s="11" t="s">
        <v>709</v>
      </c>
      <c r="I399" s="11"/>
      <c r="J399" s="13"/>
      <c r="K399" s="13"/>
      <c r="L399" s="13"/>
      <c r="N399" s="10"/>
      <c r="O399" s="11"/>
      <c r="P399" s="11"/>
      <c r="Q399" s="12"/>
      <c r="R399" s="11"/>
      <c r="S399" s="13"/>
      <c r="T399" s="13"/>
    </row>
    <row r="400" spans="1:20" x14ac:dyDescent="0.35">
      <c r="A400" s="13"/>
      <c r="B400" s="13"/>
      <c r="C400" s="13"/>
      <c r="D400" s="31"/>
      <c r="E400" s="31"/>
      <c r="F400" s="13"/>
      <c r="G400" s="11" t="s">
        <v>449</v>
      </c>
      <c r="H400" s="11" t="s">
        <v>1028</v>
      </c>
      <c r="I400" s="11"/>
      <c r="J400" s="13"/>
      <c r="K400" s="13"/>
      <c r="L400" s="13"/>
      <c r="N400" s="10"/>
      <c r="O400" s="11"/>
      <c r="P400" s="11"/>
      <c r="Q400" s="12"/>
      <c r="R400" s="11"/>
      <c r="S400" s="13"/>
      <c r="T400" s="13"/>
    </row>
    <row r="401" spans="1:20" x14ac:dyDescent="0.35">
      <c r="A401" s="13"/>
      <c r="B401" s="13"/>
      <c r="C401" s="13"/>
      <c r="D401" s="31"/>
      <c r="E401" s="31"/>
      <c r="F401" s="13"/>
      <c r="G401" s="11" t="s">
        <v>684</v>
      </c>
      <c r="H401" s="11" t="s">
        <v>1029</v>
      </c>
      <c r="I401" s="11"/>
      <c r="J401" s="13"/>
      <c r="K401" s="13"/>
      <c r="L401" s="13"/>
      <c r="N401" s="10"/>
      <c r="O401" s="11"/>
      <c r="P401" s="11"/>
      <c r="Q401" s="12"/>
      <c r="R401" s="11"/>
      <c r="S401" s="13"/>
      <c r="T401" s="13"/>
    </row>
    <row r="402" spans="1:20" x14ac:dyDescent="0.35">
      <c r="A402" s="13"/>
      <c r="B402" s="13"/>
      <c r="C402" s="13"/>
      <c r="D402" s="31"/>
      <c r="E402" s="31"/>
      <c r="F402" s="13"/>
      <c r="G402" s="11" t="s">
        <v>684</v>
      </c>
      <c r="H402" s="11" t="s">
        <v>1030</v>
      </c>
      <c r="I402" s="11"/>
      <c r="J402" s="13"/>
      <c r="K402" s="13"/>
      <c r="L402" s="13"/>
      <c r="N402" s="10"/>
      <c r="O402" s="11"/>
      <c r="P402" s="11"/>
      <c r="Q402" s="12"/>
      <c r="R402" s="11"/>
      <c r="S402" s="13"/>
      <c r="T402" s="13"/>
    </row>
    <row r="403" spans="1:20" x14ac:dyDescent="0.35">
      <c r="A403" s="13"/>
      <c r="B403" s="13"/>
      <c r="C403" s="13"/>
      <c r="D403" s="31"/>
      <c r="E403" s="31"/>
      <c r="F403" s="13"/>
      <c r="G403" s="11" t="s">
        <v>684</v>
      </c>
      <c r="H403" s="11" t="s">
        <v>1031</v>
      </c>
      <c r="I403" s="11"/>
      <c r="J403" s="13"/>
      <c r="K403" s="13"/>
      <c r="L403" s="13"/>
      <c r="N403" s="10"/>
      <c r="O403" s="11"/>
      <c r="P403" s="11"/>
      <c r="Q403" s="12"/>
      <c r="R403" s="11"/>
      <c r="S403" s="13"/>
      <c r="T403" s="13"/>
    </row>
    <row r="404" spans="1:20" x14ac:dyDescent="0.35">
      <c r="A404" s="13"/>
      <c r="B404" s="13"/>
      <c r="C404" s="13"/>
      <c r="D404" s="31"/>
      <c r="E404" s="31"/>
      <c r="F404" s="13"/>
      <c r="G404" s="11" t="s">
        <v>684</v>
      </c>
      <c r="H404" s="11" t="s">
        <v>1032</v>
      </c>
      <c r="I404" s="11"/>
      <c r="J404" s="13"/>
      <c r="K404" s="13"/>
      <c r="L404" s="13"/>
      <c r="N404" s="10"/>
      <c r="O404" s="11"/>
      <c r="P404" s="11"/>
      <c r="Q404" s="12"/>
      <c r="R404" s="11"/>
      <c r="S404" s="13"/>
      <c r="T404" s="13"/>
    </row>
    <row r="405" spans="1:20" x14ac:dyDescent="0.35">
      <c r="A405" s="13"/>
      <c r="B405" s="13"/>
      <c r="C405" s="13"/>
      <c r="D405" s="31"/>
      <c r="E405" s="31"/>
      <c r="F405" s="13"/>
      <c r="G405" s="11" t="s">
        <v>684</v>
      </c>
      <c r="H405" s="11" t="s">
        <v>1033</v>
      </c>
      <c r="I405" s="11"/>
      <c r="J405" s="13"/>
      <c r="K405" s="13"/>
      <c r="L405" s="13"/>
      <c r="N405" s="10"/>
      <c r="O405" s="11"/>
      <c r="P405" s="11"/>
      <c r="Q405" s="12"/>
      <c r="R405" s="11"/>
      <c r="S405" s="13"/>
      <c r="T405" s="13"/>
    </row>
    <row r="406" spans="1:20" x14ac:dyDescent="0.35">
      <c r="A406" s="13"/>
      <c r="B406" s="13"/>
      <c r="C406" s="13"/>
      <c r="D406" s="31"/>
      <c r="E406" s="31"/>
      <c r="F406" s="13"/>
      <c r="G406" s="11" t="s">
        <v>684</v>
      </c>
      <c r="H406" s="11" t="s">
        <v>1034</v>
      </c>
      <c r="I406" s="11"/>
      <c r="J406" s="13"/>
      <c r="K406" s="13"/>
      <c r="L406" s="13"/>
      <c r="N406" s="10"/>
      <c r="O406" s="11"/>
      <c r="P406" s="11"/>
      <c r="Q406" s="12"/>
      <c r="R406" s="11"/>
      <c r="S406" s="13"/>
      <c r="T406" s="13"/>
    </row>
    <row r="407" spans="1:20" x14ac:dyDescent="0.35">
      <c r="A407" s="13"/>
      <c r="B407" s="13"/>
      <c r="C407" s="13"/>
      <c r="D407" s="31"/>
      <c r="E407" s="31"/>
      <c r="F407" s="13"/>
      <c r="G407" s="11" t="s">
        <v>684</v>
      </c>
      <c r="H407" s="11" t="s">
        <v>1035</v>
      </c>
      <c r="I407" s="11"/>
      <c r="J407" s="13"/>
      <c r="K407" s="13"/>
      <c r="L407" s="13"/>
      <c r="N407" s="10"/>
      <c r="O407" s="11"/>
      <c r="P407" s="11"/>
      <c r="Q407" s="12"/>
      <c r="R407" s="11"/>
      <c r="S407" s="13"/>
      <c r="T407" s="13"/>
    </row>
    <row r="408" spans="1:20" x14ac:dyDescent="0.35">
      <c r="A408" s="13"/>
      <c r="B408" s="13"/>
      <c r="C408" s="13"/>
      <c r="D408" s="31"/>
      <c r="E408" s="31"/>
      <c r="F408" s="13"/>
      <c r="G408" s="11" t="s">
        <v>684</v>
      </c>
      <c r="H408" s="11" t="s">
        <v>1036</v>
      </c>
      <c r="I408" s="11"/>
      <c r="J408" s="13"/>
      <c r="K408" s="13"/>
      <c r="L408" s="13"/>
      <c r="N408" s="10"/>
      <c r="O408" s="11"/>
      <c r="P408" s="11"/>
      <c r="Q408" s="12"/>
      <c r="R408" s="11"/>
      <c r="S408" s="13"/>
      <c r="T408" s="13"/>
    </row>
    <row r="409" spans="1:20" x14ac:dyDescent="0.35">
      <c r="A409" s="13"/>
      <c r="B409" s="13"/>
      <c r="C409" s="13"/>
      <c r="D409" s="31"/>
      <c r="E409" s="31"/>
      <c r="F409" s="13"/>
      <c r="G409" s="11" t="s">
        <v>684</v>
      </c>
      <c r="H409" s="11" t="s">
        <v>1037</v>
      </c>
      <c r="I409" s="11"/>
      <c r="J409" s="13"/>
      <c r="K409" s="13"/>
      <c r="L409" s="13"/>
      <c r="N409" s="10"/>
      <c r="O409" s="11"/>
      <c r="P409" s="11"/>
      <c r="Q409" s="12"/>
      <c r="R409" s="11"/>
      <c r="S409" s="13"/>
      <c r="T409" s="13"/>
    </row>
    <row r="410" spans="1:20" x14ac:dyDescent="0.35">
      <c r="A410" s="13"/>
      <c r="B410" s="13"/>
      <c r="C410" s="13"/>
      <c r="D410" s="31"/>
      <c r="E410" s="31"/>
      <c r="F410" s="13"/>
      <c r="G410" s="11" t="s">
        <v>684</v>
      </c>
      <c r="H410" s="11" t="s">
        <v>1038</v>
      </c>
      <c r="I410" s="11"/>
      <c r="J410" s="13"/>
      <c r="K410" s="13"/>
      <c r="L410" s="13"/>
      <c r="N410" s="10"/>
      <c r="O410" s="11"/>
      <c r="P410" s="11"/>
      <c r="Q410" s="12"/>
      <c r="R410" s="11"/>
      <c r="S410" s="13"/>
      <c r="T410" s="13"/>
    </row>
    <row r="411" spans="1:20" x14ac:dyDescent="0.35">
      <c r="A411" s="13"/>
      <c r="B411" s="13"/>
      <c r="C411" s="13"/>
      <c r="D411" s="31"/>
      <c r="E411" s="31"/>
      <c r="F411" s="13"/>
      <c r="G411" s="11" t="s">
        <v>684</v>
      </c>
      <c r="H411" s="11" t="s">
        <v>1039</v>
      </c>
      <c r="I411" s="11"/>
      <c r="J411" s="13"/>
      <c r="K411" s="13"/>
      <c r="L411" s="13"/>
      <c r="N411" s="10"/>
      <c r="O411" s="11"/>
      <c r="P411" s="11"/>
      <c r="Q411" s="12"/>
      <c r="R411" s="11"/>
      <c r="S411" s="13"/>
      <c r="T411" s="13"/>
    </row>
    <row r="412" spans="1:20" x14ac:dyDescent="0.35">
      <c r="A412" s="13"/>
      <c r="B412" s="13"/>
      <c r="C412" s="13"/>
      <c r="D412" s="31"/>
      <c r="E412" s="31"/>
      <c r="F412" s="13"/>
      <c r="G412" s="11" t="s">
        <v>684</v>
      </c>
      <c r="H412" s="11" t="s">
        <v>1040</v>
      </c>
      <c r="I412" s="11"/>
      <c r="J412" s="13"/>
      <c r="K412" s="13"/>
      <c r="L412" s="13"/>
      <c r="N412" s="10"/>
      <c r="O412" s="11"/>
      <c r="P412" s="11"/>
      <c r="Q412" s="12"/>
      <c r="R412" s="11"/>
      <c r="S412" s="13"/>
      <c r="T412" s="13"/>
    </row>
    <row r="413" spans="1:20" x14ac:dyDescent="0.35">
      <c r="A413" s="13"/>
      <c r="B413" s="13"/>
      <c r="C413" s="13"/>
      <c r="D413" s="31"/>
      <c r="E413" s="31"/>
      <c r="F413" s="13"/>
      <c r="G413" s="11" t="s">
        <v>1041</v>
      </c>
      <c r="H413" s="11" t="s">
        <v>1042</v>
      </c>
      <c r="I413" s="11"/>
      <c r="J413" s="13"/>
      <c r="K413" s="13"/>
      <c r="L413" s="13"/>
      <c r="N413" s="10"/>
      <c r="O413" s="11"/>
      <c r="P413" s="11"/>
      <c r="Q413" s="12"/>
      <c r="R413" s="11"/>
      <c r="S413" s="13"/>
      <c r="T413" s="13"/>
    </row>
    <row r="414" spans="1:20" x14ac:dyDescent="0.35">
      <c r="A414" s="13"/>
      <c r="B414" s="13"/>
      <c r="C414" s="13"/>
      <c r="D414" s="31"/>
      <c r="E414" s="31"/>
      <c r="F414" s="13"/>
      <c r="G414" s="11" t="s">
        <v>1041</v>
      </c>
      <c r="H414" s="11" t="s">
        <v>1043</v>
      </c>
      <c r="I414" s="11"/>
      <c r="J414" s="13"/>
      <c r="K414" s="13"/>
      <c r="L414" s="13"/>
      <c r="N414" s="10"/>
      <c r="O414" s="11"/>
      <c r="P414" s="11"/>
      <c r="Q414" s="12"/>
      <c r="R414" s="11"/>
      <c r="S414" s="13"/>
      <c r="T414" s="13"/>
    </row>
    <row r="415" spans="1:20" x14ac:dyDescent="0.35">
      <c r="A415" s="13"/>
      <c r="B415" s="13"/>
      <c r="C415" s="13"/>
      <c r="D415" s="31"/>
      <c r="E415" s="31"/>
      <c r="F415" s="13"/>
      <c r="G415" s="11" t="s">
        <v>1041</v>
      </c>
      <c r="H415" s="11" t="s">
        <v>1044</v>
      </c>
      <c r="I415" s="11"/>
      <c r="J415" s="13"/>
      <c r="K415" s="13"/>
      <c r="L415" s="13"/>
      <c r="N415" s="10"/>
      <c r="O415" s="11"/>
      <c r="P415" s="11"/>
      <c r="Q415" s="12"/>
      <c r="R415" s="11"/>
      <c r="S415" s="13"/>
      <c r="T415" s="13"/>
    </row>
    <row r="416" spans="1:20" x14ac:dyDescent="0.35">
      <c r="A416" s="13"/>
      <c r="B416" s="13"/>
      <c r="C416" s="13"/>
      <c r="D416" s="31"/>
      <c r="E416" s="31"/>
      <c r="F416" s="13"/>
      <c r="G416" s="11" t="s">
        <v>1041</v>
      </c>
      <c r="H416" s="11" t="s">
        <v>1045</v>
      </c>
      <c r="I416" s="11"/>
      <c r="J416" s="13"/>
      <c r="K416" s="13"/>
      <c r="L416" s="13"/>
      <c r="N416" s="10"/>
      <c r="O416" s="11"/>
      <c r="P416" s="11"/>
      <c r="Q416" s="12"/>
      <c r="R416" s="11"/>
      <c r="S416" s="13"/>
      <c r="T416" s="13"/>
    </row>
    <row r="417" spans="1:20" x14ac:dyDescent="0.35">
      <c r="A417" s="13"/>
      <c r="B417" s="13"/>
      <c r="C417" s="13"/>
      <c r="D417" s="31"/>
      <c r="E417" s="31"/>
      <c r="F417" s="13"/>
      <c r="G417" s="11" t="s">
        <v>1041</v>
      </c>
      <c r="H417" s="11" t="s">
        <v>1046</v>
      </c>
      <c r="I417" s="11"/>
      <c r="J417" s="13"/>
      <c r="K417" s="13"/>
      <c r="L417" s="13"/>
      <c r="N417" s="10"/>
      <c r="O417" s="11"/>
      <c r="P417" s="11"/>
      <c r="Q417" s="12"/>
      <c r="R417" s="11"/>
      <c r="S417" s="13"/>
      <c r="T417" s="13"/>
    </row>
    <row r="418" spans="1:20" x14ac:dyDescent="0.35">
      <c r="A418" s="13"/>
      <c r="B418" s="13"/>
      <c r="C418" s="13"/>
      <c r="D418" s="31"/>
      <c r="E418" s="31"/>
      <c r="F418" s="13"/>
      <c r="G418" s="11" t="s">
        <v>1041</v>
      </c>
      <c r="H418" s="11" t="s">
        <v>1047</v>
      </c>
      <c r="I418" s="11"/>
      <c r="J418" s="13"/>
      <c r="K418" s="13"/>
      <c r="L418" s="13"/>
      <c r="N418" s="10"/>
      <c r="O418" s="11"/>
      <c r="P418" s="11"/>
      <c r="Q418" s="12"/>
      <c r="R418" s="11"/>
      <c r="S418" s="13"/>
      <c r="T418" s="13"/>
    </row>
    <row r="419" spans="1:20" x14ac:dyDescent="0.35">
      <c r="A419" s="13"/>
      <c r="B419" s="13"/>
      <c r="C419" s="13"/>
      <c r="D419" s="31"/>
      <c r="E419" s="31"/>
      <c r="F419" s="13"/>
      <c r="G419" s="11" t="s">
        <v>454</v>
      </c>
      <c r="H419" s="11" t="s">
        <v>715</v>
      </c>
      <c r="I419" s="11"/>
      <c r="J419" s="13"/>
      <c r="K419" s="13"/>
      <c r="L419" s="13"/>
      <c r="N419" s="10"/>
      <c r="O419" s="11"/>
      <c r="P419" s="11"/>
      <c r="Q419" s="12"/>
      <c r="R419" s="11"/>
      <c r="S419" s="13"/>
      <c r="T419" s="13"/>
    </row>
    <row r="420" spans="1:20" x14ac:dyDescent="0.35">
      <c r="A420" s="13"/>
      <c r="B420" s="13"/>
      <c r="C420" s="13"/>
      <c r="D420" s="31"/>
      <c r="E420" s="31"/>
      <c r="F420" s="13"/>
      <c r="G420" s="11" t="s">
        <v>454</v>
      </c>
      <c r="H420" s="11" t="s">
        <v>718</v>
      </c>
      <c r="I420" s="11"/>
      <c r="J420" s="13"/>
      <c r="K420" s="13"/>
      <c r="L420" s="13"/>
      <c r="N420" s="10"/>
      <c r="O420" s="11"/>
      <c r="P420" s="11"/>
      <c r="Q420" s="12"/>
      <c r="R420" s="11"/>
      <c r="S420" s="13"/>
      <c r="T420" s="13"/>
    </row>
    <row r="421" spans="1:20" x14ac:dyDescent="0.35">
      <c r="A421" s="13"/>
      <c r="B421" s="13"/>
      <c r="C421" s="13"/>
      <c r="D421" s="31"/>
      <c r="E421" s="31"/>
      <c r="F421" s="13"/>
      <c r="G421" s="11" t="s">
        <v>454</v>
      </c>
      <c r="H421" s="11" t="s">
        <v>1048</v>
      </c>
      <c r="I421" s="11"/>
      <c r="J421" s="13"/>
      <c r="K421" s="13"/>
      <c r="L421" s="13"/>
      <c r="N421" s="10"/>
      <c r="O421" s="11"/>
      <c r="P421" s="11"/>
      <c r="Q421" s="12"/>
      <c r="R421" s="11"/>
      <c r="S421" s="13"/>
      <c r="T421" s="13"/>
    </row>
    <row r="422" spans="1:20" x14ac:dyDescent="0.35">
      <c r="A422" s="13"/>
      <c r="B422" s="13"/>
      <c r="C422" s="13"/>
      <c r="D422" s="31"/>
      <c r="E422" s="31"/>
      <c r="F422" s="13"/>
      <c r="G422" s="11" t="s">
        <v>454</v>
      </c>
      <c r="H422" s="11" t="s">
        <v>725</v>
      </c>
      <c r="I422" s="11"/>
      <c r="J422" s="13"/>
      <c r="K422" s="13"/>
      <c r="L422" s="13"/>
      <c r="N422" s="10"/>
      <c r="O422" s="11"/>
      <c r="P422" s="11"/>
      <c r="Q422" s="12"/>
      <c r="R422" s="11"/>
      <c r="S422" s="13"/>
      <c r="T422" s="13"/>
    </row>
    <row r="423" spans="1:20" x14ac:dyDescent="0.35">
      <c r="A423" s="13"/>
      <c r="B423" s="13"/>
      <c r="C423" s="13"/>
      <c r="D423" s="31"/>
      <c r="E423" s="31"/>
      <c r="F423" s="13"/>
      <c r="G423" s="11" t="s">
        <v>510</v>
      </c>
      <c r="H423" s="11" t="s">
        <v>1049</v>
      </c>
      <c r="I423" s="11"/>
      <c r="J423" s="13"/>
      <c r="K423" s="13"/>
      <c r="L423" s="13"/>
      <c r="N423" s="10"/>
      <c r="O423" s="11"/>
      <c r="P423" s="11"/>
      <c r="Q423" s="12"/>
      <c r="R423" s="11"/>
      <c r="S423" s="13"/>
      <c r="T423" s="13"/>
    </row>
    <row r="424" spans="1:20" x14ac:dyDescent="0.35">
      <c r="A424" s="13"/>
      <c r="B424" s="13"/>
      <c r="C424" s="13"/>
      <c r="D424" s="31"/>
      <c r="E424" s="31"/>
      <c r="F424" s="13"/>
      <c r="G424" s="11" t="s">
        <v>510</v>
      </c>
      <c r="H424" s="11" t="s">
        <v>1050</v>
      </c>
      <c r="I424" s="11"/>
      <c r="J424" s="13"/>
      <c r="K424" s="13"/>
      <c r="L424" s="13"/>
      <c r="N424" s="10"/>
      <c r="O424" s="11"/>
      <c r="P424" s="11"/>
      <c r="Q424" s="12"/>
      <c r="R424" s="11"/>
      <c r="S424" s="13"/>
      <c r="T424" s="13"/>
    </row>
    <row r="425" spans="1:20" x14ac:dyDescent="0.35">
      <c r="A425" s="13"/>
      <c r="B425" s="13"/>
      <c r="C425" s="13"/>
      <c r="D425" s="31"/>
      <c r="E425" s="31"/>
      <c r="F425" s="13"/>
      <c r="G425" s="11" t="s">
        <v>514</v>
      </c>
      <c r="H425" s="11" t="s">
        <v>1051</v>
      </c>
      <c r="I425" s="11"/>
      <c r="J425" s="13"/>
      <c r="K425" s="13"/>
      <c r="L425" s="13"/>
      <c r="N425" s="10"/>
      <c r="O425" s="11"/>
      <c r="P425" s="11"/>
      <c r="Q425" s="12"/>
      <c r="R425" s="11"/>
      <c r="S425" s="13"/>
      <c r="T425" s="13"/>
    </row>
    <row r="426" spans="1:20" x14ac:dyDescent="0.35">
      <c r="A426" s="13"/>
      <c r="B426" s="13"/>
      <c r="C426" s="13"/>
      <c r="D426" s="31"/>
      <c r="E426" s="31"/>
      <c r="F426" s="13"/>
      <c r="G426" s="11" t="s">
        <v>514</v>
      </c>
      <c r="H426" s="11" t="s">
        <v>1052</v>
      </c>
      <c r="I426" s="11"/>
      <c r="J426" s="13"/>
      <c r="K426" s="13"/>
      <c r="L426" s="13"/>
      <c r="N426" s="10"/>
      <c r="O426" s="11"/>
      <c r="P426" s="11"/>
      <c r="Q426" s="12"/>
      <c r="R426" s="11"/>
      <c r="S426" s="13"/>
      <c r="T426" s="13"/>
    </row>
    <row r="427" spans="1:20" x14ac:dyDescent="0.35">
      <c r="A427" s="13"/>
      <c r="B427" s="13"/>
      <c r="C427" s="13"/>
      <c r="D427" s="31"/>
      <c r="E427" s="31"/>
      <c r="F427" s="13"/>
      <c r="G427" s="11" t="s">
        <v>514</v>
      </c>
      <c r="H427" s="11" t="s">
        <v>1053</v>
      </c>
      <c r="I427" s="11"/>
      <c r="J427" s="13"/>
      <c r="K427" s="13"/>
      <c r="L427" s="13"/>
      <c r="N427" s="10"/>
      <c r="O427" s="11"/>
      <c r="P427" s="11"/>
      <c r="Q427" s="12"/>
      <c r="R427" s="11"/>
      <c r="S427" s="13"/>
      <c r="T427" s="13"/>
    </row>
    <row r="428" spans="1:20" x14ac:dyDescent="0.35">
      <c r="A428" s="13"/>
      <c r="B428" s="13"/>
      <c r="C428" s="13"/>
      <c r="D428" s="31"/>
      <c r="E428" s="31"/>
      <c r="F428" s="13"/>
      <c r="G428" s="11" t="s">
        <v>514</v>
      </c>
      <c r="H428" s="11" t="s">
        <v>1054</v>
      </c>
      <c r="I428" s="11"/>
      <c r="J428" s="13"/>
      <c r="K428" s="13"/>
      <c r="L428" s="13"/>
      <c r="N428" s="10"/>
      <c r="O428" s="11"/>
      <c r="P428" s="11"/>
      <c r="Q428" s="12"/>
      <c r="R428" s="11"/>
      <c r="S428" s="13"/>
      <c r="T428" s="13"/>
    </row>
    <row r="429" spans="1:20" x14ac:dyDescent="0.35">
      <c r="A429" s="13"/>
      <c r="B429" s="13"/>
      <c r="C429" s="13"/>
      <c r="D429" s="31"/>
      <c r="E429" s="31"/>
      <c r="F429" s="13"/>
      <c r="G429" s="11" t="s">
        <v>514</v>
      </c>
      <c r="H429" s="11" t="s">
        <v>1055</v>
      </c>
      <c r="I429" s="11"/>
      <c r="J429" s="13"/>
      <c r="K429" s="13"/>
      <c r="L429" s="13"/>
      <c r="N429" s="10"/>
      <c r="O429" s="11"/>
      <c r="P429" s="11"/>
      <c r="Q429" s="12"/>
      <c r="R429" s="11"/>
      <c r="S429" s="13"/>
      <c r="T429" s="13"/>
    </row>
    <row r="430" spans="1:20" x14ac:dyDescent="0.35">
      <c r="A430" s="13"/>
      <c r="B430" s="13"/>
      <c r="C430" s="13"/>
      <c r="D430" s="31"/>
      <c r="E430" s="31"/>
      <c r="F430" s="13"/>
      <c r="G430" s="11" t="s">
        <v>514</v>
      </c>
      <c r="H430" s="11" t="s">
        <v>1056</v>
      </c>
      <c r="I430" s="11"/>
      <c r="J430" s="13"/>
      <c r="K430" s="13"/>
      <c r="L430" s="13"/>
      <c r="N430" s="10"/>
      <c r="O430" s="11"/>
      <c r="P430" s="11"/>
      <c r="Q430" s="12"/>
      <c r="R430" s="11"/>
      <c r="S430" s="13"/>
      <c r="T430" s="13"/>
    </row>
    <row r="431" spans="1:20" x14ac:dyDescent="0.35">
      <c r="A431" s="13"/>
      <c r="B431" s="13"/>
      <c r="C431" s="13"/>
      <c r="D431" s="31"/>
      <c r="E431" s="31"/>
      <c r="F431" s="13"/>
      <c r="G431" s="11" t="s">
        <v>514</v>
      </c>
      <c r="H431" s="11" t="s">
        <v>1057</v>
      </c>
      <c r="I431" s="11"/>
      <c r="J431" s="13"/>
      <c r="K431" s="13"/>
      <c r="L431" s="13"/>
      <c r="N431" s="10"/>
      <c r="O431" s="11"/>
      <c r="P431" s="11"/>
      <c r="Q431" s="12"/>
      <c r="R431" s="11"/>
      <c r="S431" s="13"/>
      <c r="T431" s="13"/>
    </row>
    <row r="432" spans="1:20" x14ac:dyDescent="0.35">
      <c r="A432" s="13"/>
      <c r="B432" s="13"/>
      <c r="C432" s="13"/>
      <c r="D432" s="31"/>
      <c r="E432" s="31"/>
      <c r="F432" s="13"/>
      <c r="G432" s="11" t="s">
        <v>514</v>
      </c>
      <c r="H432" s="11" t="s">
        <v>1058</v>
      </c>
      <c r="I432" s="11"/>
      <c r="J432" s="13"/>
      <c r="K432" s="13"/>
      <c r="L432" s="13"/>
      <c r="N432" s="10"/>
      <c r="O432" s="11"/>
      <c r="P432" s="11"/>
      <c r="Q432" s="12"/>
      <c r="R432" s="11"/>
      <c r="S432" s="13"/>
      <c r="T432" s="13"/>
    </row>
    <row r="433" spans="1:20" x14ac:dyDescent="0.35">
      <c r="A433" s="13"/>
      <c r="B433" s="13"/>
      <c r="C433" s="13"/>
      <c r="D433" s="31"/>
      <c r="E433" s="31"/>
      <c r="F433" s="13"/>
      <c r="G433" s="11" t="s">
        <v>518</v>
      </c>
      <c r="H433" s="11" t="s">
        <v>1059</v>
      </c>
      <c r="I433" s="11"/>
      <c r="J433" s="13"/>
      <c r="K433" s="13"/>
      <c r="L433" s="13"/>
      <c r="N433" s="10"/>
      <c r="O433" s="11"/>
      <c r="P433" s="11"/>
      <c r="Q433" s="12"/>
      <c r="R433" s="11"/>
      <c r="S433" s="13"/>
      <c r="T433" s="13"/>
    </row>
    <row r="434" spans="1:20" x14ac:dyDescent="0.35">
      <c r="A434" s="13"/>
      <c r="B434" s="13"/>
      <c r="C434" s="13"/>
      <c r="D434" s="31"/>
      <c r="E434" s="31"/>
      <c r="F434" s="13"/>
      <c r="G434" s="11" t="s">
        <v>518</v>
      </c>
      <c r="H434" s="11" t="s">
        <v>1060</v>
      </c>
      <c r="I434" s="11"/>
      <c r="J434" s="13"/>
      <c r="K434" s="13"/>
      <c r="L434" s="13"/>
      <c r="N434" s="10"/>
      <c r="O434" s="11"/>
      <c r="P434" s="11"/>
      <c r="Q434" s="12"/>
      <c r="R434" s="11"/>
      <c r="S434" s="13"/>
      <c r="T434" s="13"/>
    </row>
    <row r="435" spans="1:20" x14ac:dyDescent="0.35">
      <c r="A435" s="13"/>
      <c r="B435" s="13"/>
      <c r="C435" s="13"/>
      <c r="D435" s="31"/>
      <c r="E435" s="31"/>
      <c r="F435" s="13"/>
      <c r="G435" s="11" t="s">
        <v>518</v>
      </c>
      <c r="H435" s="11" t="s">
        <v>1006</v>
      </c>
      <c r="I435" s="11"/>
      <c r="J435" s="13"/>
      <c r="K435" s="13"/>
      <c r="L435" s="13"/>
      <c r="N435" s="10"/>
      <c r="O435" s="11"/>
      <c r="P435" s="11"/>
      <c r="Q435" s="12"/>
      <c r="R435" s="11"/>
      <c r="S435" s="13"/>
      <c r="T435" s="13"/>
    </row>
    <row r="436" spans="1:20" x14ac:dyDescent="0.35">
      <c r="A436" s="13"/>
      <c r="B436" s="13"/>
      <c r="C436" s="13"/>
      <c r="D436" s="31"/>
      <c r="E436" s="31"/>
      <c r="F436" s="13"/>
      <c r="G436" s="11" t="s">
        <v>518</v>
      </c>
      <c r="H436" s="11" t="s">
        <v>1061</v>
      </c>
      <c r="I436" s="11"/>
      <c r="J436" s="13"/>
      <c r="K436" s="13"/>
      <c r="L436" s="13"/>
      <c r="N436" s="10"/>
      <c r="O436" s="11"/>
      <c r="P436" s="11"/>
      <c r="Q436" s="12"/>
      <c r="R436" s="11"/>
      <c r="S436" s="13"/>
      <c r="T436" s="13"/>
    </row>
    <row r="437" spans="1:20" x14ac:dyDescent="0.35">
      <c r="A437" s="13"/>
      <c r="B437" s="13"/>
      <c r="C437" s="13"/>
      <c r="D437" s="31"/>
      <c r="E437" s="31"/>
      <c r="F437" s="13"/>
      <c r="G437" s="11" t="s">
        <v>522</v>
      </c>
      <c r="H437" s="11" t="s">
        <v>1062</v>
      </c>
      <c r="I437" s="11"/>
      <c r="J437" s="13"/>
      <c r="K437" s="13"/>
      <c r="L437" s="13"/>
      <c r="N437" s="10"/>
      <c r="O437" s="11"/>
      <c r="P437" s="11"/>
      <c r="Q437" s="12"/>
      <c r="R437" s="11"/>
      <c r="S437" s="13"/>
      <c r="T437" s="13"/>
    </row>
    <row r="438" spans="1:20" x14ac:dyDescent="0.35">
      <c r="A438" s="13"/>
      <c r="B438" s="13"/>
      <c r="C438" s="13"/>
      <c r="D438" s="31"/>
      <c r="E438" s="31"/>
      <c r="F438" s="13"/>
      <c r="G438" s="11" t="s">
        <v>522</v>
      </c>
      <c r="H438" s="11" t="s">
        <v>1063</v>
      </c>
      <c r="I438" s="11"/>
      <c r="J438" s="13"/>
      <c r="K438" s="13"/>
      <c r="L438" s="13"/>
      <c r="N438" s="10"/>
      <c r="O438" s="11"/>
      <c r="P438" s="11"/>
      <c r="Q438" s="12"/>
      <c r="R438" s="11"/>
      <c r="S438" s="13"/>
      <c r="T438" s="13"/>
    </row>
    <row r="439" spans="1:20" x14ac:dyDescent="0.35">
      <c r="A439" s="13"/>
      <c r="B439" s="13"/>
      <c r="C439" s="13"/>
      <c r="D439" s="31"/>
      <c r="E439" s="31"/>
      <c r="F439" s="13"/>
      <c r="G439" s="11" t="s">
        <v>522</v>
      </c>
      <c r="H439" s="11" t="s">
        <v>1064</v>
      </c>
      <c r="I439" s="11"/>
      <c r="J439" s="13"/>
      <c r="K439" s="13"/>
      <c r="L439" s="13"/>
      <c r="N439" s="10"/>
      <c r="O439" s="11"/>
      <c r="P439" s="11"/>
      <c r="Q439" s="12"/>
      <c r="R439" s="11"/>
      <c r="S439" s="13"/>
      <c r="T439" s="13"/>
    </row>
    <row r="440" spans="1:20" x14ac:dyDescent="0.35">
      <c r="A440" s="13"/>
      <c r="B440" s="13"/>
      <c r="C440" s="13"/>
      <c r="D440" s="31"/>
      <c r="E440" s="31"/>
      <c r="F440" s="13"/>
      <c r="G440" s="11" t="s">
        <v>522</v>
      </c>
      <c r="H440" s="11" t="s">
        <v>1065</v>
      </c>
      <c r="I440" s="11"/>
      <c r="J440" s="13"/>
      <c r="K440" s="13"/>
      <c r="L440" s="13"/>
      <c r="N440" s="10"/>
      <c r="O440" s="11"/>
      <c r="P440" s="11"/>
      <c r="Q440" s="12"/>
      <c r="R440" s="11"/>
      <c r="S440" s="13"/>
      <c r="T440" s="13"/>
    </row>
    <row r="441" spans="1:20" x14ac:dyDescent="0.35">
      <c r="A441" s="13"/>
      <c r="B441" s="13"/>
      <c r="C441" s="13"/>
      <c r="D441" s="31"/>
      <c r="E441" s="31"/>
      <c r="F441" s="13"/>
      <c r="G441" s="11" t="s">
        <v>522</v>
      </c>
      <c r="H441" s="11" t="s">
        <v>1066</v>
      </c>
      <c r="I441" s="11"/>
      <c r="J441" s="13"/>
      <c r="K441" s="13"/>
      <c r="L441" s="13"/>
      <c r="N441" s="10"/>
      <c r="O441" s="11"/>
      <c r="P441" s="11"/>
      <c r="Q441" s="12"/>
      <c r="R441" s="11"/>
      <c r="S441" s="13"/>
      <c r="T441" s="13"/>
    </row>
    <row r="442" spans="1:20" x14ac:dyDescent="0.35">
      <c r="A442" s="13"/>
      <c r="B442" s="13"/>
      <c r="C442" s="13"/>
      <c r="D442" s="31"/>
      <c r="E442" s="31"/>
      <c r="F442" s="13"/>
      <c r="G442" s="11" t="s">
        <v>522</v>
      </c>
      <c r="H442" s="11" t="s">
        <v>1067</v>
      </c>
      <c r="I442" s="11"/>
      <c r="J442" s="13"/>
      <c r="K442" s="13"/>
      <c r="L442" s="13"/>
      <c r="N442" s="10"/>
      <c r="O442" s="11"/>
      <c r="P442" s="11"/>
      <c r="Q442" s="12"/>
      <c r="R442" s="11"/>
      <c r="S442" s="13"/>
      <c r="T442" s="13"/>
    </row>
    <row r="443" spans="1:20" x14ac:dyDescent="0.35">
      <c r="A443" s="13"/>
      <c r="B443" s="13"/>
      <c r="C443" s="13"/>
      <c r="D443" s="31"/>
      <c r="E443" s="31"/>
      <c r="F443" s="13"/>
      <c r="G443" s="11" t="s">
        <v>522</v>
      </c>
      <c r="H443" s="11" t="s">
        <v>1068</v>
      </c>
      <c r="I443" s="11"/>
      <c r="J443" s="13"/>
      <c r="K443" s="13"/>
      <c r="L443" s="13"/>
      <c r="N443" s="10"/>
      <c r="O443" s="11"/>
      <c r="P443" s="11"/>
      <c r="Q443" s="12"/>
      <c r="R443" s="11"/>
      <c r="S443" s="13"/>
      <c r="T443" s="13"/>
    </row>
    <row r="444" spans="1:20" x14ac:dyDescent="0.35">
      <c r="A444" s="13"/>
      <c r="B444" s="13"/>
      <c r="C444" s="13"/>
      <c r="D444" s="31"/>
      <c r="E444" s="31"/>
      <c r="F444" s="13"/>
      <c r="G444" s="11" t="s">
        <v>522</v>
      </c>
      <c r="H444" s="11" t="s">
        <v>1069</v>
      </c>
      <c r="I444" s="11"/>
      <c r="J444" s="13"/>
      <c r="K444" s="13"/>
      <c r="L444" s="13"/>
      <c r="N444" s="10"/>
      <c r="O444" s="11"/>
      <c r="P444" s="11"/>
      <c r="Q444" s="12"/>
      <c r="R444" s="11"/>
      <c r="S444" s="13"/>
      <c r="T444" s="13"/>
    </row>
    <row r="445" spans="1:20" x14ac:dyDescent="0.35">
      <c r="A445" s="13"/>
      <c r="B445" s="13"/>
      <c r="C445" s="13"/>
      <c r="D445" s="31"/>
      <c r="E445" s="31"/>
      <c r="F445" s="13"/>
      <c r="G445" s="11" t="s">
        <v>459</v>
      </c>
      <c r="H445" s="11" t="s">
        <v>729</v>
      </c>
      <c r="I445" s="11"/>
      <c r="J445" s="13"/>
      <c r="K445" s="13"/>
      <c r="L445" s="13"/>
      <c r="N445" s="10"/>
      <c r="O445" s="11"/>
      <c r="P445" s="11"/>
      <c r="Q445" s="12"/>
      <c r="R445" s="11"/>
      <c r="S445" s="13"/>
      <c r="T445" s="13"/>
    </row>
    <row r="446" spans="1:20" x14ac:dyDescent="0.35">
      <c r="A446" s="13"/>
      <c r="B446" s="13"/>
      <c r="C446" s="13"/>
      <c r="D446" s="31"/>
      <c r="E446" s="31"/>
      <c r="F446" s="13"/>
      <c r="G446" s="11" t="s">
        <v>459</v>
      </c>
      <c r="H446" s="11" t="s">
        <v>733</v>
      </c>
      <c r="I446" s="11"/>
      <c r="J446" s="13"/>
      <c r="K446" s="13"/>
      <c r="L446" s="13"/>
      <c r="N446" s="10"/>
      <c r="O446" s="11"/>
      <c r="P446" s="11"/>
      <c r="Q446" s="12"/>
      <c r="R446" s="11"/>
      <c r="S446" s="13"/>
      <c r="T446" s="13"/>
    </row>
    <row r="447" spans="1:20" x14ac:dyDescent="0.35">
      <c r="A447" s="13"/>
      <c r="B447" s="13"/>
      <c r="C447" s="13"/>
      <c r="D447" s="31"/>
      <c r="E447" s="31"/>
      <c r="F447" s="13"/>
      <c r="G447" s="11" t="s">
        <v>459</v>
      </c>
      <c r="H447" s="11" t="s">
        <v>736</v>
      </c>
      <c r="I447" s="11"/>
      <c r="J447" s="13"/>
      <c r="K447" s="13"/>
      <c r="L447" s="13"/>
      <c r="N447" s="10"/>
      <c r="O447" s="11"/>
      <c r="P447" s="11"/>
      <c r="Q447" s="12"/>
      <c r="R447" s="11"/>
      <c r="S447" s="13"/>
      <c r="T447" s="13"/>
    </row>
    <row r="448" spans="1:20" x14ac:dyDescent="0.35">
      <c r="A448" s="13"/>
      <c r="B448" s="13"/>
      <c r="C448" s="13"/>
      <c r="D448" s="31"/>
      <c r="E448" s="31"/>
      <c r="F448" s="13"/>
      <c r="G448" s="11" t="s">
        <v>688</v>
      </c>
      <c r="H448" s="11" t="s">
        <v>1070</v>
      </c>
      <c r="I448" s="11"/>
      <c r="J448" s="13"/>
      <c r="K448" s="13"/>
      <c r="L448" s="13"/>
      <c r="N448" s="10"/>
      <c r="O448" s="11"/>
      <c r="P448" s="11"/>
      <c r="Q448" s="12"/>
      <c r="R448" s="11"/>
      <c r="S448" s="13"/>
      <c r="T448" s="13"/>
    </row>
    <row r="449" spans="1:20" x14ac:dyDescent="0.35">
      <c r="A449" s="13"/>
      <c r="B449" s="13"/>
      <c r="C449" s="13"/>
      <c r="D449" s="31"/>
      <c r="E449" s="31"/>
      <c r="F449" s="13"/>
      <c r="G449" s="11" t="s">
        <v>688</v>
      </c>
      <c r="H449" s="11" t="s">
        <v>1071</v>
      </c>
      <c r="I449" s="11"/>
      <c r="J449" s="13"/>
      <c r="K449" s="13"/>
      <c r="L449" s="13"/>
      <c r="N449" s="10"/>
      <c r="O449" s="11"/>
      <c r="P449" s="11"/>
      <c r="Q449" s="12"/>
      <c r="R449" s="11"/>
      <c r="S449" s="13"/>
      <c r="T449" s="13"/>
    </row>
    <row r="450" spans="1:20" x14ac:dyDescent="0.35">
      <c r="A450" s="13"/>
      <c r="B450" s="13"/>
      <c r="C450" s="13"/>
      <c r="D450" s="31"/>
      <c r="E450" s="31"/>
      <c r="F450" s="13"/>
      <c r="G450" s="11" t="s">
        <v>688</v>
      </c>
      <c r="H450" s="11" t="s">
        <v>1072</v>
      </c>
      <c r="I450" s="11"/>
      <c r="J450" s="13"/>
      <c r="K450" s="13"/>
      <c r="L450" s="13"/>
      <c r="N450" s="10"/>
      <c r="O450" s="11"/>
      <c r="P450" s="11"/>
      <c r="Q450" s="12"/>
      <c r="R450" s="11"/>
      <c r="S450" s="13"/>
      <c r="T450" s="13"/>
    </row>
    <row r="451" spans="1:20" x14ac:dyDescent="0.35">
      <c r="A451" s="13"/>
      <c r="B451" s="13"/>
      <c r="C451" s="13"/>
      <c r="D451" s="31"/>
      <c r="E451" s="31"/>
      <c r="F451" s="13"/>
      <c r="G451" s="11" t="s">
        <v>688</v>
      </c>
      <c r="H451" s="11" t="s">
        <v>1073</v>
      </c>
      <c r="I451" s="11"/>
      <c r="J451" s="13"/>
      <c r="K451" s="13"/>
      <c r="L451" s="13"/>
      <c r="N451" s="10"/>
      <c r="O451" s="11"/>
      <c r="P451" s="11"/>
      <c r="Q451" s="12"/>
      <c r="R451" s="11"/>
      <c r="S451" s="13"/>
      <c r="T451" s="13"/>
    </row>
    <row r="452" spans="1:20" x14ac:dyDescent="0.35">
      <c r="A452" s="13"/>
      <c r="B452" s="13"/>
      <c r="C452" s="13"/>
      <c r="D452" s="31"/>
      <c r="E452" s="31"/>
      <c r="F452" s="13"/>
      <c r="G452" s="11" t="s">
        <v>688</v>
      </c>
      <c r="H452" s="11" t="s">
        <v>1074</v>
      </c>
      <c r="I452" s="11"/>
      <c r="J452" s="13"/>
      <c r="K452" s="13"/>
      <c r="L452" s="13"/>
      <c r="N452" s="10"/>
      <c r="O452" s="11"/>
      <c r="P452" s="11"/>
      <c r="Q452" s="12"/>
      <c r="R452" s="11"/>
      <c r="S452" s="13"/>
      <c r="T452" s="13"/>
    </row>
    <row r="453" spans="1:20" x14ac:dyDescent="0.35">
      <c r="A453" s="13"/>
      <c r="B453" s="13"/>
      <c r="C453" s="13"/>
      <c r="D453" s="31"/>
      <c r="E453" s="31"/>
      <c r="F453" s="13"/>
      <c r="G453" s="11" t="s">
        <v>738</v>
      </c>
      <c r="H453" s="11" t="s">
        <v>740</v>
      </c>
      <c r="I453" s="11"/>
      <c r="J453" s="13"/>
      <c r="K453" s="13"/>
      <c r="L453" s="13"/>
      <c r="N453" s="10"/>
      <c r="O453" s="11"/>
      <c r="P453" s="11"/>
      <c r="Q453" s="12"/>
      <c r="R453" s="11"/>
      <c r="S453" s="13"/>
      <c r="T453" s="13"/>
    </row>
    <row r="454" spans="1:20" x14ac:dyDescent="0.35">
      <c r="A454" s="13"/>
      <c r="B454" s="13"/>
      <c r="C454" s="13"/>
      <c r="D454" s="31"/>
      <c r="E454" s="31"/>
      <c r="F454" s="13"/>
      <c r="G454" s="11" t="s">
        <v>738</v>
      </c>
      <c r="H454" s="11" t="s">
        <v>744</v>
      </c>
      <c r="I454" s="11"/>
      <c r="J454" s="13"/>
      <c r="K454" s="13"/>
      <c r="L454" s="13"/>
      <c r="N454" s="10"/>
      <c r="O454" s="11"/>
      <c r="P454" s="11"/>
      <c r="Q454" s="12"/>
      <c r="R454" s="11"/>
      <c r="S454" s="13"/>
      <c r="T454" s="13"/>
    </row>
    <row r="455" spans="1:20" x14ac:dyDescent="0.35">
      <c r="A455" s="13"/>
      <c r="B455" s="13"/>
      <c r="C455" s="13"/>
      <c r="D455" s="31"/>
      <c r="E455" s="31"/>
      <c r="F455" s="13"/>
      <c r="G455" s="11" t="s">
        <v>692</v>
      </c>
      <c r="H455" s="11" t="s">
        <v>1075</v>
      </c>
      <c r="I455" s="11"/>
      <c r="J455" s="13"/>
      <c r="K455" s="13"/>
      <c r="L455" s="13"/>
      <c r="N455" s="10"/>
      <c r="O455" s="11"/>
      <c r="P455" s="11"/>
      <c r="Q455" s="12"/>
      <c r="R455" s="11"/>
      <c r="S455" s="13"/>
      <c r="T455" s="13"/>
    </row>
    <row r="456" spans="1:20" x14ac:dyDescent="0.35">
      <c r="A456" s="13"/>
      <c r="B456" s="13"/>
      <c r="C456" s="13"/>
      <c r="D456" s="31"/>
      <c r="E456" s="31"/>
      <c r="F456" s="13"/>
      <c r="G456" s="11" t="s">
        <v>692</v>
      </c>
      <c r="H456" s="11" t="s">
        <v>1076</v>
      </c>
      <c r="I456" s="11"/>
      <c r="J456" s="13"/>
      <c r="K456" s="13"/>
      <c r="L456" s="13"/>
      <c r="N456" s="10"/>
      <c r="O456" s="11"/>
      <c r="P456" s="11"/>
      <c r="Q456" s="12"/>
      <c r="R456" s="11"/>
      <c r="S456" s="13"/>
      <c r="T456" s="13"/>
    </row>
    <row r="457" spans="1:20" x14ac:dyDescent="0.35">
      <c r="A457" s="13"/>
      <c r="B457" s="13"/>
      <c r="C457" s="13"/>
      <c r="D457" s="31"/>
      <c r="E457" s="31"/>
      <c r="F457" s="13"/>
      <c r="G457" s="11" t="s">
        <v>692</v>
      </c>
      <c r="H457" s="11" t="s">
        <v>1077</v>
      </c>
      <c r="I457" s="11"/>
      <c r="J457" s="13"/>
      <c r="K457" s="13"/>
      <c r="L457" s="13"/>
      <c r="N457" s="10"/>
      <c r="O457" s="11"/>
      <c r="P457" s="11"/>
      <c r="Q457" s="12"/>
      <c r="R457" s="11"/>
      <c r="S457" s="13"/>
      <c r="T457" s="13"/>
    </row>
    <row r="458" spans="1:20" x14ac:dyDescent="0.35">
      <c r="A458" s="13"/>
      <c r="B458" s="13"/>
      <c r="C458" s="13"/>
      <c r="D458" s="31"/>
      <c r="E458" s="31"/>
      <c r="F458" s="13"/>
      <c r="G458" s="11" t="s">
        <v>620</v>
      </c>
      <c r="H458" s="11" t="s">
        <v>1078</v>
      </c>
      <c r="I458" s="11"/>
      <c r="J458" s="13"/>
      <c r="K458" s="13"/>
      <c r="L458" s="13"/>
      <c r="N458" s="10"/>
      <c r="O458" s="11"/>
      <c r="P458" s="11"/>
      <c r="Q458" s="12"/>
      <c r="R458" s="11"/>
      <c r="S458" s="13"/>
      <c r="T458" s="13"/>
    </row>
    <row r="459" spans="1:20" x14ac:dyDescent="0.35">
      <c r="A459" s="13"/>
      <c r="B459" s="13"/>
      <c r="C459" s="13"/>
      <c r="D459" s="31"/>
      <c r="E459" s="31"/>
      <c r="F459" s="13"/>
      <c r="G459" s="11" t="s">
        <v>620</v>
      </c>
      <c r="H459" s="11" t="s">
        <v>1079</v>
      </c>
      <c r="I459" s="11"/>
      <c r="J459" s="13"/>
      <c r="K459" s="13"/>
      <c r="L459" s="13"/>
      <c r="N459" s="10"/>
      <c r="O459" s="11"/>
      <c r="P459" s="11"/>
      <c r="Q459" s="12"/>
      <c r="R459" s="11"/>
      <c r="S459" s="13"/>
      <c r="T459" s="13"/>
    </row>
    <row r="460" spans="1:20" x14ac:dyDescent="0.35">
      <c r="A460" s="13"/>
      <c r="B460" s="13"/>
      <c r="C460" s="13"/>
      <c r="D460" s="31"/>
      <c r="E460" s="31"/>
      <c r="F460" s="13"/>
      <c r="G460" s="11" t="s">
        <v>620</v>
      </c>
      <c r="H460" s="11" t="s">
        <v>1080</v>
      </c>
      <c r="I460" s="11"/>
      <c r="J460" s="13"/>
      <c r="K460" s="13"/>
      <c r="L460" s="13"/>
      <c r="N460" s="10"/>
      <c r="O460" s="11"/>
      <c r="P460" s="11"/>
      <c r="Q460" s="12"/>
      <c r="R460" s="11"/>
      <c r="S460" s="13"/>
      <c r="T460" s="13"/>
    </row>
    <row r="461" spans="1:20" x14ac:dyDescent="0.35">
      <c r="A461" s="13"/>
      <c r="B461" s="13"/>
      <c r="C461" s="13"/>
      <c r="D461" s="31"/>
      <c r="E461" s="31"/>
      <c r="F461" s="13"/>
      <c r="G461" s="11" t="s">
        <v>620</v>
      </c>
      <c r="H461" s="11" t="s">
        <v>1081</v>
      </c>
      <c r="I461" s="11"/>
      <c r="J461" s="13"/>
      <c r="K461" s="13"/>
      <c r="L461" s="13"/>
      <c r="N461" s="10"/>
      <c r="O461" s="11"/>
      <c r="P461" s="11"/>
      <c r="Q461" s="12"/>
      <c r="R461" s="11"/>
      <c r="S461" s="13"/>
      <c r="T461" s="13"/>
    </row>
    <row r="462" spans="1:20" x14ac:dyDescent="0.35">
      <c r="A462" s="13"/>
      <c r="B462" s="13"/>
      <c r="C462" s="13"/>
      <c r="D462" s="31"/>
      <c r="E462" s="31"/>
      <c r="F462" s="13"/>
      <c r="G462" s="11" t="s">
        <v>620</v>
      </c>
      <c r="H462" s="11" t="s">
        <v>1082</v>
      </c>
      <c r="I462" s="11"/>
      <c r="J462" s="13"/>
      <c r="K462" s="13"/>
      <c r="L462" s="13"/>
      <c r="N462" s="10"/>
      <c r="O462" s="11"/>
      <c r="P462" s="11"/>
      <c r="Q462" s="12"/>
      <c r="R462" s="11"/>
      <c r="S462" s="13"/>
      <c r="T462" s="13"/>
    </row>
    <row r="463" spans="1:20" x14ac:dyDescent="0.35">
      <c r="A463" s="13"/>
      <c r="B463" s="13"/>
      <c r="C463" s="13"/>
      <c r="D463" s="31"/>
      <c r="E463" s="31"/>
      <c r="F463" s="13"/>
      <c r="G463" s="11" t="s">
        <v>620</v>
      </c>
      <c r="H463" s="11" t="s">
        <v>1083</v>
      </c>
      <c r="I463" s="11"/>
      <c r="J463" s="13"/>
      <c r="K463" s="13"/>
      <c r="L463" s="13"/>
      <c r="N463" s="10"/>
      <c r="O463" s="11"/>
      <c r="P463" s="11"/>
      <c r="Q463" s="12"/>
      <c r="R463" s="11"/>
      <c r="S463" s="13"/>
      <c r="T463" s="13"/>
    </row>
    <row r="464" spans="1:20" x14ac:dyDescent="0.35">
      <c r="A464" s="13"/>
      <c r="B464" s="13"/>
      <c r="C464" s="13"/>
      <c r="D464" s="31"/>
      <c r="E464" s="31"/>
      <c r="F464" s="13"/>
      <c r="G464" s="11" t="s">
        <v>526</v>
      </c>
      <c r="H464" s="11" t="s">
        <v>1084</v>
      </c>
      <c r="I464" s="11"/>
      <c r="J464" s="13"/>
      <c r="K464" s="13"/>
      <c r="L464" s="13"/>
      <c r="N464" s="10"/>
      <c r="O464" s="11"/>
      <c r="P464" s="11"/>
      <c r="Q464" s="12"/>
      <c r="R464" s="11"/>
      <c r="S464" s="13"/>
      <c r="T464" s="13"/>
    </row>
    <row r="465" spans="1:20" x14ac:dyDescent="0.35">
      <c r="A465" s="13"/>
      <c r="B465" s="13"/>
      <c r="C465" s="13"/>
      <c r="D465" s="31"/>
      <c r="E465" s="31"/>
      <c r="F465" s="13"/>
      <c r="G465" s="11" t="s">
        <v>526</v>
      </c>
      <c r="H465" s="11" t="s">
        <v>1085</v>
      </c>
      <c r="I465" s="11"/>
      <c r="J465" s="13"/>
      <c r="K465" s="13"/>
      <c r="L465" s="13"/>
      <c r="N465" s="10"/>
      <c r="O465" s="11"/>
      <c r="P465" s="11"/>
      <c r="Q465" s="12"/>
      <c r="R465" s="11"/>
      <c r="S465" s="13"/>
      <c r="T465" s="13"/>
    </row>
    <row r="466" spans="1:20" x14ac:dyDescent="0.35">
      <c r="A466" s="13"/>
      <c r="B466" s="13"/>
      <c r="C466" s="13"/>
      <c r="D466" s="31"/>
      <c r="E466" s="31"/>
      <c r="F466" s="13"/>
      <c r="G466" s="11" t="s">
        <v>526</v>
      </c>
      <c r="H466" s="11" t="s">
        <v>1086</v>
      </c>
      <c r="I466" s="11"/>
      <c r="J466" s="13"/>
      <c r="K466" s="13"/>
      <c r="L466" s="13"/>
      <c r="N466" s="10"/>
      <c r="O466" s="11"/>
      <c r="P466" s="11"/>
      <c r="Q466" s="12"/>
      <c r="R466" s="11"/>
      <c r="S466" s="13"/>
      <c r="T466" s="13"/>
    </row>
    <row r="467" spans="1:20" x14ac:dyDescent="0.35">
      <c r="A467" s="13"/>
      <c r="B467" s="13"/>
      <c r="C467" s="13"/>
      <c r="D467" s="31"/>
      <c r="E467" s="31"/>
      <c r="F467" s="13"/>
      <c r="G467" s="11" t="s">
        <v>526</v>
      </c>
      <c r="H467" s="11" t="s">
        <v>1087</v>
      </c>
      <c r="I467" s="11"/>
      <c r="J467" s="13"/>
      <c r="K467" s="13"/>
      <c r="L467" s="13"/>
      <c r="N467" s="10"/>
      <c r="O467" s="11"/>
      <c r="P467" s="11"/>
      <c r="Q467" s="12"/>
      <c r="R467" s="11"/>
      <c r="S467" s="13"/>
      <c r="T467" s="13"/>
    </row>
    <row r="468" spans="1:20" x14ac:dyDescent="0.35">
      <c r="A468" s="13"/>
      <c r="B468" s="13"/>
      <c r="C468" s="13"/>
      <c r="D468" s="31"/>
      <c r="E468" s="31"/>
      <c r="F468" s="13"/>
      <c r="G468" s="11" t="s">
        <v>526</v>
      </c>
      <c r="H468" s="11" t="s">
        <v>1088</v>
      </c>
      <c r="I468" s="11"/>
      <c r="J468" s="13"/>
      <c r="K468" s="13"/>
      <c r="L468" s="13"/>
      <c r="N468" s="10"/>
      <c r="O468" s="11"/>
      <c r="P468" s="11"/>
      <c r="Q468" s="12"/>
      <c r="R468" s="11"/>
      <c r="S468" s="13"/>
      <c r="T468" s="13"/>
    </row>
    <row r="469" spans="1:20" x14ac:dyDescent="0.35">
      <c r="A469" s="13"/>
      <c r="B469" s="13"/>
      <c r="C469" s="13"/>
      <c r="D469" s="31"/>
      <c r="E469" s="31"/>
      <c r="F469" s="13"/>
      <c r="G469" s="11" t="s">
        <v>526</v>
      </c>
      <c r="H469" s="11" t="s">
        <v>1089</v>
      </c>
      <c r="I469" s="11"/>
      <c r="J469" s="13"/>
      <c r="K469" s="13"/>
      <c r="L469" s="13"/>
      <c r="N469" s="10"/>
      <c r="O469" s="11"/>
      <c r="P469" s="11"/>
      <c r="Q469" s="12"/>
      <c r="R469" s="11"/>
      <c r="S469" s="13"/>
      <c r="T469" s="13"/>
    </row>
    <row r="470" spans="1:20" x14ac:dyDescent="0.35">
      <c r="A470" s="13"/>
      <c r="B470" s="13"/>
      <c r="C470" s="13"/>
      <c r="D470" s="31"/>
      <c r="E470" s="31"/>
      <c r="F470" s="13"/>
      <c r="G470" s="11" t="s">
        <v>742</v>
      </c>
      <c r="H470" s="11" t="s">
        <v>748</v>
      </c>
      <c r="I470" s="11"/>
      <c r="J470" s="13"/>
      <c r="K470" s="13"/>
      <c r="L470" s="13"/>
      <c r="N470" s="10"/>
      <c r="O470" s="11"/>
      <c r="P470" s="11"/>
      <c r="Q470" s="12"/>
      <c r="R470" s="11"/>
      <c r="S470" s="13"/>
      <c r="T470" s="13"/>
    </row>
    <row r="471" spans="1:20" x14ac:dyDescent="0.35">
      <c r="A471" s="13"/>
      <c r="B471" s="13"/>
      <c r="C471" s="13"/>
      <c r="D471" s="31"/>
      <c r="E471" s="31"/>
      <c r="F471" s="13"/>
      <c r="G471" s="11" t="s">
        <v>742</v>
      </c>
      <c r="H471" s="11" t="s">
        <v>752</v>
      </c>
      <c r="I471" s="11"/>
      <c r="J471" s="13"/>
      <c r="K471" s="13"/>
      <c r="L471" s="13"/>
      <c r="N471" s="10"/>
      <c r="O471" s="11"/>
      <c r="P471" s="11"/>
      <c r="Q471" s="12"/>
      <c r="R471" s="11"/>
      <c r="S471" s="13"/>
      <c r="T471" s="13"/>
    </row>
    <row r="472" spans="1:20" x14ac:dyDescent="0.35">
      <c r="A472" s="13"/>
      <c r="B472" s="13"/>
      <c r="C472" s="13"/>
      <c r="D472" s="31"/>
      <c r="E472" s="31"/>
      <c r="F472" s="13"/>
      <c r="G472" s="11" t="s">
        <v>530</v>
      </c>
      <c r="H472" s="11" t="s">
        <v>985</v>
      </c>
      <c r="I472" s="11"/>
      <c r="J472" s="13"/>
      <c r="K472" s="13"/>
      <c r="L472" s="13"/>
      <c r="N472" s="10"/>
      <c r="O472" s="11"/>
      <c r="P472" s="11"/>
      <c r="Q472" s="12"/>
      <c r="R472" s="11"/>
      <c r="S472" s="13"/>
      <c r="T472" s="13"/>
    </row>
    <row r="473" spans="1:20" x14ac:dyDescent="0.35">
      <c r="A473" s="13"/>
      <c r="B473" s="13"/>
      <c r="C473" s="13"/>
      <c r="D473" s="31"/>
      <c r="E473" s="31"/>
      <c r="F473" s="13"/>
      <c r="G473" s="11" t="s">
        <v>530</v>
      </c>
      <c r="H473" s="11" t="s">
        <v>1090</v>
      </c>
      <c r="I473" s="11"/>
      <c r="J473" s="13"/>
      <c r="K473" s="13"/>
      <c r="L473" s="13"/>
      <c r="N473" s="10"/>
      <c r="O473" s="11"/>
      <c r="P473" s="11"/>
      <c r="Q473" s="12"/>
      <c r="R473" s="11"/>
      <c r="S473" s="13"/>
      <c r="T473" s="13"/>
    </row>
    <row r="474" spans="1:20" x14ac:dyDescent="0.35">
      <c r="A474" s="13"/>
      <c r="B474" s="13"/>
      <c r="C474" s="13"/>
      <c r="D474" s="31"/>
      <c r="E474" s="31"/>
      <c r="F474" s="13"/>
      <c r="G474" s="11" t="s">
        <v>534</v>
      </c>
      <c r="H474" s="11" t="s">
        <v>1091</v>
      </c>
      <c r="I474" s="11"/>
      <c r="J474" s="13"/>
      <c r="K474" s="13"/>
      <c r="L474" s="13"/>
      <c r="N474" s="10"/>
      <c r="O474" s="11"/>
      <c r="P474" s="11"/>
      <c r="Q474" s="12"/>
      <c r="R474" s="11"/>
      <c r="S474" s="13"/>
      <c r="T474" s="13"/>
    </row>
    <row r="475" spans="1:20" x14ac:dyDescent="0.35">
      <c r="A475" s="13"/>
      <c r="B475" s="13"/>
      <c r="C475" s="13"/>
      <c r="D475" s="31"/>
      <c r="E475" s="31"/>
      <c r="F475" s="13"/>
      <c r="G475" s="11" t="s">
        <v>534</v>
      </c>
      <c r="H475" s="11" t="s">
        <v>986</v>
      </c>
      <c r="I475" s="11"/>
      <c r="J475" s="13"/>
      <c r="K475" s="13"/>
      <c r="L475" s="13"/>
      <c r="N475" s="10"/>
      <c r="O475" s="11"/>
      <c r="P475" s="11"/>
      <c r="Q475" s="12"/>
      <c r="R475" s="11"/>
      <c r="S475" s="13"/>
      <c r="T475" s="13"/>
    </row>
    <row r="476" spans="1:20" x14ac:dyDescent="0.35">
      <c r="A476" s="13"/>
      <c r="B476" s="13"/>
      <c r="C476" s="13"/>
      <c r="D476" s="31"/>
      <c r="E476" s="31"/>
      <c r="F476" s="13"/>
      <c r="G476" s="11" t="s">
        <v>534</v>
      </c>
      <c r="H476" s="11" t="s">
        <v>1092</v>
      </c>
      <c r="I476" s="11"/>
      <c r="J476" s="13"/>
      <c r="K476" s="13"/>
      <c r="L476" s="13"/>
      <c r="N476" s="10"/>
      <c r="O476" s="11"/>
      <c r="P476" s="11"/>
      <c r="Q476" s="12"/>
      <c r="R476" s="11"/>
      <c r="S476" s="13"/>
      <c r="T476" s="13"/>
    </row>
    <row r="477" spans="1:20" x14ac:dyDescent="0.35">
      <c r="A477" s="13"/>
      <c r="B477" s="13"/>
      <c r="C477" s="13"/>
      <c r="D477" s="31"/>
      <c r="E477" s="31"/>
      <c r="F477" s="13"/>
      <c r="G477" s="11" t="s">
        <v>746</v>
      </c>
      <c r="H477" s="11" t="s">
        <v>756</v>
      </c>
      <c r="I477" s="11"/>
      <c r="J477" s="13"/>
      <c r="K477" s="13"/>
      <c r="L477" s="13"/>
      <c r="N477" s="10"/>
      <c r="O477" s="11"/>
      <c r="P477" s="11"/>
      <c r="Q477" s="12"/>
      <c r="R477" s="11"/>
      <c r="S477" s="13"/>
      <c r="T477" s="13"/>
    </row>
    <row r="478" spans="1:20" x14ac:dyDescent="0.35">
      <c r="A478" s="13"/>
      <c r="B478" s="13"/>
      <c r="C478" s="13"/>
      <c r="D478" s="31"/>
      <c r="E478" s="31"/>
      <c r="F478" s="13"/>
      <c r="G478" s="11" t="s">
        <v>746</v>
      </c>
      <c r="H478" s="11" t="s">
        <v>759</v>
      </c>
      <c r="I478" s="11"/>
      <c r="J478" s="13"/>
      <c r="K478" s="13"/>
      <c r="L478" s="13"/>
      <c r="N478" s="10"/>
      <c r="O478" s="11"/>
      <c r="P478" s="11"/>
      <c r="Q478" s="12"/>
      <c r="R478" s="11"/>
      <c r="S478" s="13"/>
      <c r="T478" s="13"/>
    </row>
    <row r="479" spans="1:20" x14ac:dyDescent="0.35">
      <c r="A479" s="13"/>
      <c r="B479" s="13"/>
      <c r="C479" s="13"/>
      <c r="D479" s="31"/>
      <c r="E479" s="31"/>
      <c r="F479" s="13"/>
      <c r="G479" s="11" t="s">
        <v>746</v>
      </c>
      <c r="H479" s="11" t="s">
        <v>762</v>
      </c>
      <c r="I479" s="11"/>
      <c r="J479" s="13"/>
      <c r="K479" s="13"/>
      <c r="L479" s="13"/>
      <c r="N479" s="10"/>
      <c r="O479" s="11"/>
      <c r="P479" s="11"/>
      <c r="Q479" s="12"/>
      <c r="R479" s="11"/>
      <c r="S479" s="13"/>
      <c r="T479" s="13"/>
    </row>
    <row r="480" spans="1:20" x14ac:dyDescent="0.35">
      <c r="A480" s="13"/>
      <c r="B480" s="13"/>
      <c r="C480" s="13"/>
      <c r="D480" s="31"/>
      <c r="E480" s="31"/>
      <c r="F480" s="13"/>
      <c r="G480" s="11" t="s">
        <v>247</v>
      </c>
      <c r="H480" s="11" t="s">
        <v>766</v>
      </c>
      <c r="I480" s="11"/>
      <c r="J480" s="13"/>
      <c r="K480" s="13"/>
      <c r="L480" s="13"/>
      <c r="N480" s="10"/>
      <c r="O480" s="11"/>
      <c r="P480" s="11"/>
      <c r="Q480" s="12"/>
      <c r="R480" s="11"/>
      <c r="S480" s="13"/>
      <c r="T480" s="13"/>
    </row>
    <row r="481" spans="1:20" x14ac:dyDescent="0.35">
      <c r="A481" s="13"/>
      <c r="B481" s="13"/>
      <c r="C481" s="13"/>
      <c r="D481" s="31"/>
      <c r="E481" s="31"/>
      <c r="F481" s="13"/>
      <c r="G481" s="11" t="s">
        <v>247</v>
      </c>
      <c r="H481" s="11" t="s">
        <v>769</v>
      </c>
      <c r="I481" s="11"/>
      <c r="J481" s="13"/>
      <c r="K481" s="13"/>
      <c r="L481" s="13"/>
      <c r="N481" s="10"/>
      <c r="O481" s="11"/>
      <c r="P481" s="11"/>
      <c r="Q481" s="12"/>
      <c r="R481" s="11"/>
      <c r="S481" s="13"/>
      <c r="T481" s="13"/>
    </row>
    <row r="482" spans="1:20" x14ac:dyDescent="0.35">
      <c r="A482" s="13"/>
      <c r="B482" s="13"/>
      <c r="C482" s="13"/>
      <c r="D482" s="31"/>
      <c r="E482" s="31"/>
      <c r="F482" s="13"/>
      <c r="G482" s="11" t="s">
        <v>247</v>
      </c>
      <c r="H482" s="11" t="s">
        <v>772</v>
      </c>
      <c r="I482" s="11"/>
      <c r="J482" s="13"/>
      <c r="K482" s="13"/>
      <c r="L482" s="13"/>
      <c r="N482" s="10"/>
      <c r="O482" s="11"/>
      <c r="P482" s="11"/>
      <c r="Q482" s="12"/>
      <c r="R482" s="11"/>
      <c r="S482" s="13"/>
      <c r="T482" s="13"/>
    </row>
    <row r="483" spans="1:20" x14ac:dyDescent="0.35">
      <c r="A483" s="13"/>
      <c r="B483" s="13"/>
      <c r="C483" s="13"/>
      <c r="D483" s="31"/>
      <c r="E483" s="31"/>
      <c r="F483" s="13"/>
      <c r="G483" s="11" t="s">
        <v>247</v>
      </c>
      <c r="H483" s="11" t="s">
        <v>776</v>
      </c>
      <c r="I483" s="11"/>
      <c r="J483" s="13"/>
      <c r="K483" s="13"/>
      <c r="L483" s="13"/>
      <c r="N483" s="10"/>
      <c r="O483" s="11"/>
      <c r="P483" s="11"/>
      <c r="Q483" s="12"/>
      <c r="R483" s="11"/>
      <c r="S483" s="13"/>
      <c r="T483" s="13"/>
    </row>
    <row r="484" spans="1:20" x14ac:dyDescent="0.35">
      <c r="A484" s="13"/>
      <c r="B484" s="13"/>
      <c r="C484" s="13"/>
      <c r="D484" s="31"/>
      <c r="E484" s="31"/>
      <c r="F484" s="13"/>
      <c r="G484" s="11" t="s">
        <v>750</v>
      </c>
      <c r="H484" s="11" t="s">
        <v>779</v>
      </c>
      <c r="I484" s="11"/>
      <c r="J484" s="13"/>
      <c r="K484" s="13"/>
      <c r="L484" s="13"/>
      <c r="N484" s="10"/>
      <c r="O484" s="11"/>
      <c r="P484" s="11"/>
      <c r="Q484" s="12"/>
      <c r="R484" s="11"/>
      <c r="S484" s="13"/>
      <c r="T484" s="13"/>
    </row>
    <row r="485" spans="1:20" x14ac:dyDescent="0.35">
      <c r="A485" s="13"/>
      <c r="B485" s="13"/>
      <c r="C485" s="13"/>
      <c r="D485" s="31"/>
      <c r="E485" s="31"/>
      <c r="F485" s="13"/>
      <c r="G485" s="11" t="s">
        <v>750</v>
      </c>
      <c r="H485" s="11" t="s">
        <v>782</v>
      </c>
      <c r="I485" s="11"/>
      <c r="J485" s="13"/>
      <c r="K485" s="13"/>
      <c r="L485" s="13"/>
      <c r="N485" s="10"/>
      <c r="O485" s="11"/>
      <c r="P485" s="11"/>
      <c r="Q485" s="12"/>
      <c r="R485" s="11"/>
      <c r="S485" s="13"/>
      <c r="T485" s="13"/>
    </row>
    <row r="486" spans="1:20" x14ac:dyDescent="0.35">
      <c r="A486" s="13"/>
      <c r="B486" s="13"/>
      <c r="C486" s="13"/>
      <c r="D486" s="31"/>
      <c r="E486" s="31"/>
      <c r="F486" s="13"/>
      <c r="G486" s="11" t="s">
        <v>750</v>
      </c>
      <c r="H486" s="11" t="s">
        <v>785</v>
      </c>
      <c r="I486" s="11"/>
      <c r="J486" s="13"/>
      <c r="K486" s="13"/>
      <c r="L486" s="13"/>
      <c r="N486" s="10"/>
      <c r="O486" s="11"/>
      <c r="P486" s="11"/>
      <c r="Q486" s="12"/>
      <c r="R486" s="11"/>
      <c r="S486" s="13"/>
      <c r="T486" s="13"/>
    </row>
    <row r="487" spans="1:20" x14ac:dyDescent="0.35">
      <c r="A487" s="13"/>
      <c r="B487" s="13"/>
      <c r="C487" s="13"/>
      <c r="D487" s="31"/>
      <c r="E487" s="31"/>
      <c r="F487" s="13"/>
      <c r="G487" s="11" t="s">
        <v>754</v>
      </c>
      <c r="H487" s="11" t="s">
        <v>788</v>
      </c>
      <c r="I487" s="11"/>
      <c r="J487" s="13"/>
      <c r="K487" s="13"/>
      <c r="L487" s="13"/>
      <c r="N487" s="10"/>
      <c r="O487" s="11"/>
      <c r="P487" s="11"/>
      <c r="Q487" s="12"/>
      <c r="R487" s="11"/>
      <c r="S487" s="13"/>
      <c r="T487" s="13"/>
    </row>
    <row r="488" spans="1:20" x14ac:dyDescent="0.35">
      <c r="A488" s="13"/>
      <c r="B488" s="13"/>
      <c r="C488" s="13"/>
      <c r="D488" s="31"/>
      <c r="E488" s="31"/>
      <c r="F488" s="13"/>
      <c r="G488" s="11" t="s">
        <v>754</v>
      </c>
      <c r="H488" s="11" t="s">
        <v>791</v>
      </c>
      <c r="I488" s="11"/>
      <c r="J488" s="13"/>
      <c r="K488" s="13"/>
      <c r="L488" s="13"/>
      <c r="N488" s="10"/>
      <c r="O488" s="11"/>
      <c r="P488" s="11"/>
      <c r="Q488" s="12"/>
      <c r="R488" s="11"/>
      <c r="S488" s="13"/>
      <c r="T488" s="13"/>
    </row>
    <row r="489" spans="1:20" x14ac:dyDescent="0.35">
      <c r="A489" s="13"/>
      <c r="B489" s="13"/>
      <c r="C489" s="13"/>
      <c r="D489" s="31"/>
      <c r="E489" s="31"/>
      <c r="F489" s="13"/>
      <c r="G489" s="11" t="s">
        <v>754</v>
      </c>
      <c r="H489" s="11" t="s">
        <v>1093</v>
      </c>
      <c r="I489" s="11"/>
      <c r="J489" s="13"/>
      <c r="K489" s="13"/>
      <c r="L489" s="13"/>
      <c r="N489" s="10"/>
      <c r="O489" s="11"/>
      <c r="P489" s="11"/>
      <c r="Q489" s="12"/>
      <c r="R489" s="11"/>
      <c r="S489" s="13"/>
      <c r="T489" s="13"/>
    </row>
    <row r="490" spans="1:20" x14ac:dyDescent="0.35">
      <c r="A490" s="13"/>
      <c r="B490" s="13"/>
      <c r="C490" s="13"/>
      <c r="D490" s="31"/>
      <c r="E490" s="31"/>
      <c r="F490" s="13"/>
      <c r="G490" s="11" t="s">
        <v>754</v>
      </c>
      <c r="H490" s="11" t="s">
        <v>798</v>
      </c>
      <c r="I490" s="11"/>
      <c r="J490" s="13"/>
      <c r="K490" s="13"/>
      <c r="L490" s="13"/>
      <c r="N490" s="10"/>
      <c r="O490" s="11"/>
      <c r="P490" s="11"/>
      <c r="Q490" s="12"/>
      <c r="R490" s="11"/>
      <c r="S490" s="13"/>
      <c r="T490" s="13"/>
    </row>
    <row r="491" spans="1:20" x14ac:dyDescent="0.35">
      <c r="A491" s="13"/>
      <c r="B491" s="13"/>
      <c r="C491" s="13"/>
      <c r="D491" s="31"/>
      <c r="E491" s="31"/>
      <c r="F491" s="13"/>
      <c r="G491" s="11" t="s">
        <v>754</v>
      </c>
      <c r="H491" s="11" t="s">
        <v>801</v>
      </c>
      <c r="I491" s="11"/>
      <c r="J491" s="13"/>
      <c r="K491" s="13"/>
      <c r="L491" s="13"/>
      <c r="N491" s="10"/>
      <c r="O491" s="11"/>
      <c r="P491" s="11"/>
      <c r="Q491" s="12"/>
      <c r="R491" s="11"/>
      <c r="S491" s="13"/>
      <c r="T491" s="13"/>
    </row>
    <row r="492" spans="1:20" x14ac:dyDescent="0.35">
      <c r="A492" s="13"/>
      <c r="B492" s="13"/>
      <c r="C492" s="13"/>
      <c r="D492" s="31"/>
      <c r="E492" s="31"/>
      <c r="F492" s="13"/>
      <c r="G492" s="11" t="s">
        <v>754</v>
      </c>
      <c r="H492" s="11" t="s">
        <v>804</v>
      </c>
      <c r="I492" s="11"/>
      <c r="J492" s="13"/>
      <c r="K492" s="13"/>
      <c r="L492" s="13"/>
      <c r="N492" s="10"/>
      <c r="O492" s="11"/>
      <c r="P492" s="11"/>
      <c r="Q492" s="12"/>
      <c r="R492" s="11"/>
      <c r="S492" s="13"/>
      <c r="T492" s="13"/>
    </row>
    <row r="493" spans="1:20" x14ac:dyDescent="0.35">
      <c r="A493" s="13"/>
      <c r="B493" s="13"/>
      <c r="C493" s="13"/>
      <c r="D493" s="31"/>
      <c r="E493" s="31"/>
      <c r="F493" s="13"/>
      <c r="G493" s="11" t="s">
        <v>754</v>
      </c>
      <c r="H493" s="11" t="s">
        <v>808</v>
      </c>
      <c r="I493" s="11"/>
      <c r="J493" s="13"/>
      <c r="K493" s="13"/>
      <c r="L493" s="13"/>
      <c r="N493" s="10"/>
      <c r="O493" s="11"/>
      <c r="P493" s="11"/>
      <c r="Q493" s="12"/>
      <c r="R493" s="11"/>
      <c r="S493" s="13"/>
      <c r="T493" s="13"/>
    </row>
    <row r="494" spans="1:20" x14ac:dyDescent="0.35">
      <c r="A494" s="13"/>
      <c r="B494" s="13"/>
      <c r="C494" s="13"/>
      <c r="D494" s="31"/>
      <c r="E494" s="31"/>
      <c r="F494" s="13"/>
      <c r="G494" s="11" t="s">
        <v>754</v>
      </c>
      <c r="H494" s="11" t="s">
        <v>812</v>
      </c>
      <c r="I494" s="11"/>
      <c r="J494" s="13"/>
      <c r="K494" s="13"/>
      <c r="L494" s="13"/>
      <c r="N494" s="10"/>
      <c r="O494" s="11"/>
      <c r="P494" s="11"/>
      <c r="Q494" s="12"/>
      <c r="R494" s="11"/>
      <c r="S494" s="13"/>
      <c r="T494" s="13"/>
    </row>
    <row r="495" spans="1:20" x14ac:dyDescent="0.35">
      <c r="A495" s="13"/>
      <c r="B495" s="13"/>
      <c r="C495" s="13"/>
      <c r="D495" s="31"/>
      <c r="E495" s="31"/>
      <c r="F495" s="13"/>
      <c r="G495" s="11" t="s">
        <v>624</v>
      </c>
      <c r="H495" s="11" t="s">
        <v>1094</v>
      </c>
      <c r="I495" s="11"/>
      <c r="J495" s="13"/>
      <c r="K495" s="13"/>
      <c r="L495" s="13"/>
      <c r="N495" s="10"/>
      <c r="O495" s="11"/>
      <c r="P495" s="11"/>
      <c r="Q495" s="12"/>
      <c r="R495" s="11"/>
      <c r="S495" s="13"/>
      <c r="T495" s="13"/>
    </row>
    <row r="496" spans="1:20" x14ac:dyDescent="0.35">
      <c r="A496" s="13"/>
      <c r="B496" s="13"/>
      <c r="C496" s="13"/>
      <c r="D496" s="31"/>
      <c r="E496" s="31"/>
      <c r="F496" s="13"/>
      <c r="G496" s="11" t="s">
        <v>624</v>
      </c>
      <c r="H496" s="11" t="s">
        <v>1095</v>
      </c>
      <c r="I496" s="11"/>
      <c r="J496" s="13"/>
      <c r="K496" s="13"/>
      <c r="L496" s="13"/>
      <c r="N496" s="10"/>
      <c r="O496" s="11"/>
      <c r="P496" s="11"/>
      <c r="Q496" s="12"/>
      <c r="R496" s="11"/>
      <c r="S496" s="13"/>
      <c r="T496" s="13"/>
    </row>
    <row r="497" spans="1:20" x14ac:dyDescent="0.35">
      <c r="A497" s="13"/>
      <c r="B497" s="13"/>
      <c r="C497" s="13"/>
      <c r="D497" s="31"/>
      <c r="E497" s="31"/>
      <c r="F497" s="13"/>
      <c r="G497" s="11" t="s">
        <v>624</v>
      </c>
      <c r="H497" s="11" t="s">
        <v>1096</v>
      </c>
      <c r="I497" s="11"/>
      <c r="J497" s="13"/>
      <c r="K497" s="13"/>
      <c r="L497" s="13"/>
      <c r="N497" s="10"/>
      <c r="O497" s="11"/>
      <c r="P497" s="11"/>
      <c r="Q497" s="12"/>
      <c r="R497" s="11"/>
      <c r="S497" s="13"/>
      <c r="T497" s="13"/>
    </row>
    <row r="498" spans="1:20" x14ac:dyDescent="0.35">
      <c r="A498" s="13"/>
      <c r="B498" s="13"/>
      <c r="C498" s="13"/>
      <c r="D498" s="31"/>
      <c r="E498" s="31"/>
      <c r="F498" s="13"/>
      <c r="G498" s="11" t="s">
        <v>624</v>
      </c>
      <c r="H498" s="11" t="s">
        <v>1097</v>
      </c>
      <c r="I498" s="11"/>
      <c r="J498" s="13"/>
      <c r="K498" s="13"/>
      <c r="L498" s="13"/>
      <c r="N498" s="10"/>
      <c r="O498" s="11"/>
      <c r="P498" s="11"/>
      <c r="Q498" s="12"/>
      <c r="R498" s="11"/>
      <c r="S498" s="13"/>
      <c r="T498" s="13"/>
    </row>
    <row r="499" spans="1:20" x14ac:dyDescent="0.35">
      <c r="A499" s="13"/>
      <c r="B499" s="13"/>
      <c r="C499" s="13"/>
      <c r="D499" s="31"/>
      <c r="E499" s="31"/>
      <c r="F499" s="13"/>
      <c r="G499" s="11" t="s">
        <v>624</v>
      </c>
      <c r="H499" s="11" t="s">
        <v>1098</v>
      </c>
      <c r="I499" s="11"/>
      <c r="J499" s="13"/>
      <c r="K499" s="13"/>
      <c r="L499" s="13"/>
      <c r="N499" s="10"/>
      <c r="O499" s="11"/>
      <c r="P499" s="11"/>
      <c r="Q499" s="12"/>
      <c r="R499" s="11"/>
      <c r="S499" s="13"/>
      <c r="T499" s="13"/>
    </row>
    <row r="500" spans="1:20" x14ac:dyDescent="0.35">
      <c r="A500" s="13"/>
      <c r="B500" s="13"/>
      <c r="C500" s="13"/>
      <c r="D500" s="31"/>
      <c r="E500" s="31"/>
      <c r="F500" s="13"/>
      <c r="G500" s="11" t="s">
        <v>624</v>
      </c>
      <c r="H500" s="11" t="s">
        <v>1099</v>
      </c>
      <c r="I500" s="11"/>
      <c r="J500" s="13"/>
      <c r="K500" s="13"/>
      <c r="L500" s="13"/>
      <c r="N500" s="10"/>
      <c r="O500" s="11"/>
      <c r="P500" s="11"/>
      <c r="Q500" s="12"/>
      <c r="R500" s="11"/>
      <c r="S500" s="13"/>
      <c r="T500" s="13"/>
    </row>
    <row r="501" spans="1:20" x14ac:dyDescent="0.35">
      <c r="A501" s="13"/>
      <c r="B501" s="13"/>
      <c r="C501" s="13"/>
      <c r="D501" s="31"/>
      <c r="E501" s="31"/>
      <c r="F501" s="13"/>
      <c r="G501" s="11" t="s">
        <v>1100</v>
      </c>
      <c r="H501" s="11" t="s">
        <v>1101</v>
      </c>
      <c r="I501" s="11"/>
      <c r="J501" s="13"/>
      <c r="K501" s="13"/>
      <c r="L501" s="13"/>
      <c r="N501" s="10"/>
      <c r="O501" s="11"/>
      <c r="P501" s="11"/>
      <c r="Q501" s="12"/>
      <c r="R501" s="11"/>
      <c r="S501" s="13"/>
      <c r="T501" s="13"/>
    </row>
    <row r="502" spans="1:20" x14ac:dyDescent="0.35">
      <c r="A502" s="13"/>
      <c r="B502" s="13"/>
      <c r="C502" s="13"/>
      <c r="D502" s="31"/>
      <c r="E502" s="31"/>
      <c r="F502" s="13"/>
      <c r="G502" s="11" t="s">
        <v>1100</v>
      </c>
      <c r="H502" s="11" t="s">
        <v>1102</v>
      </c>
      <c r="I502" s="11"/>
      <c r="J502" s="13"/>
      <c r="K502" s="13"/>
      <c r="L502" s="13"/>
      <c r="N502" s="10"/>
      <c r="O502" s="11"/>
      <c r="P502" s="11"/>
      <c r="Q502" s="12"/>
      <c r="R502" s="11"/>
      <c r="S502" s="13"/>
      <c r="T502" s="13"/>
    </row>
    <row r="503" spans="1:20" x14ac:dyDescent="0.35">
      <c r="A503" s="13"/>
      <c r="B503" s="13"/>
      <c r="C503" s="13"/>
      <c r="D503" s="31"/>
      <c r="E503" s="31"/>
      <c r="F503" s="13"/>
      <c r="G503" s="11" t="s">
        <v>1100</v>
      </c>
      <c r="H503" s="11" t="s">
        <v>1103</v>
      </c>
      <c r="I503" s="11"/>
      <c r="J503" s="13"/>
      <c r="K503" s="13"/>
      <c r="L503" s="13"/>
      <c r="N503" s="10"/>
      <c r="O503" s="11"/>
      <c r="P503" s="11"/>
      <c r="Q503" s="12"/>
      <c r="R503" s="11"/>
      <c r="S503" s="13"/>
      <c r="T503" s="13"/>
    </row>
    <row r="504" spans="1:20" x14ac:dyDescent="0.35">
      <c r="A504" s="13"/>
      <c r="B504" s="13"/>
      <c r="C504" s="13"/>
      <c r="D504" s="31"/>
      <c r="E504" s="31"/>
      <c r="F504" s="13"/>
      <c r="G504" s="11" t="s">
        <v>1100</v>
      </c>
      <c r="H504" s="11" t="s">
        <v>1104</v>
      </c>
      <c r="I504" s="11"/>
      <c r="J504" s="13"/>
      <c r="K504" s="13"/>
      <c r="L504" s="13"/>
      <c r="N504" s="10"/>
      <c r="O504" s="11"/>
      <c r="P504" s="11"/>
      <c r="Q504" s="12"/>
      <c r="R504" s="11"/>
      <c r="S504" s="13"/>
      <c r="T504" s="13"/>
    </row>
    <row r="505" spans="1:20" x14ac:dyDescent="0.35">
      <c r="A505" s="13"/>
      <c r="B505" s="13"/>
      <c r="C505" s="13"/>
      <c r="D505" s="31"/>
      <c r="E505" s="31"/>
      <c r="F505" s="13"/>
      <c r="G505" s="11" t="s">
        <v>1100</v>
      </c>
      <c r="H505" s="11" t="s">
        <v>1105</v>
      </c>
      <c r="I505" s="11"/>
      <c r="J505" s="13"/>
      <c r="K505" s="13"/>
      <c r="L505" s="13"/>
      <c r="N505" s="10"/>
      <c r="O505" s="11"/>
      <c r="P505" s="11"/>
      <c r="Q505" s="12"/>
      <c r="R505" s="11"/>
      <c r="S505" s="13"/>
      <c r="T505" s="13"/>
    </row>
    <row r="506" spans="1:20" x14ac:dyDescent="0.35">
      <c r="A506" s="13"/>
      <c r="B506" s="13"/>
      <c r="C506" s="13"/>
      <c r="D506" s="31"/>
      <c r="E506" s="31"/>
      <c r="F506" s="13"/>
      <c r="G506" s="11" t="s">
        <v>1100</v>
      </c>
      <c r="H506" s="11" t="s">
        <v>1106</v>
      </c>
      <c r="I506" s="11"/>
      <c r="J506" s="13"/>
      <c r="K506" s="13"/>
      <c r="L506" s="13"/>
      <c r="N506" s="10"/>
      <c r="O506" s="11"/>
      <c r="P506" s="11"/>
      <c r="Q506" s="12"/>
      <c r="R506" s="11"/>
      <c r="S506" s="13"/>
      <c r="T506" s="13"/>
    </row>
    <row r="507" spans="1:20" x14ac:dyDescent="0.35">
      <c r="A507" s="13"/>
      <c r="B507" s="13"/>
      <c r="C507" s="13"/>
      <c r="D507" s="31"/>
      <c r="E507" s="31"/>
      <c r="F507" s="13"/>
      <c r="G507" s="11" t="s">
        <v>1107</v>
      </c>
      <c r="H507" s="11" t="s">
        <v>1108</v>
      </c>
      <c r="I507" s="11"/>
      <c r="J507" s="13"/>
      <c r="K507" s="13"/>
      <c r="L507" s="13"/>
      <c r="N507" s="10"/>
      <c r="O507" s="11"/>
      <c r="P507" s="11"/>
      <c r="Q507" s="12"/>
      <c r="R507" s="11"/>
      <c r="S507" s="13"/>
      <c r="T507" s="13"/>
    </row>
    <row r="508" spans="1:20" x14ac:dyDescent="0.35">
      <c r="A508" s="13"/>
      <c r="B508" s="13"/>
      <c r="C508" s="13"/>
      <c r="D508" s="31"/>
      <c r="E508" s="31"/>
      <c r="F508" s="13"/>
      <c r="G508" s="11" t="s">
        <v>1107</v>
      </c>
      <c r="H508" s="11" t="s">
        <v>1109</v>
      </c>
      <c r="I508" s="11"/>
      <c r="J508" s="13"/>
      <c r="K508" s="13"/>
      <c r="L508" s="13"/>
      <c r="N508" s="10"/>
      <c r="O508" s="11"/>
      <c r="P508" s="11"/>
      <c r="Q508" s="12"/>
      <c r="R508" s="11"/>
      <c r="S508" s="13"/>
      <c r="T508" s="13"/>
    </row>
    <row r="509" spans="1:20" x14ac:dyDescent="0.35">
      <c r="A509" s="13"/>
      <c r="B509" s="13"/>
      <c r="C509" s="13"/>
      <c r="D509" s="31"/>
      <c r="E509" s="31"/>
      <c r="F509" s="13"/>
      <c r="G509" s="11" t="s">
        <v>1107</v>
      </c>
      <c r="H509" s="11" t="s">
        <v>1110</v>
      </c>
      <c r="I509" s="11"/>
      <c r="J509" s="13"/>
      <c r="K509" s="13"/>
      <c r="L509" s="13"/>
      <c r="N509" s="10"/>
      <c r="O509" s="11"/>
      <c r="P509" s="11"/>
      <c r="Q509" s="12"/>
      <c r="R509" s="11"/>
      <c r="S509" s="13"/>
      <c r="T509" s="13"/>
    </row>
    <row r="510" spans="1:20" x14ac:dyDescent="0.35">
      <c r="A510" s="13"/>
      <c r="B510" s="13"/>
      <c r="C510" s="13"/>
      <c r="D510" s="31"/>
      <c r="E510" s="31"/>
      <c r="F510" s="13"/>
      <c r="G510" s="11" t="s">
        <v>1107</v>
      </c>
      <c r="H510" s="11" t="s">
        <v>1111</v>
      </c>
      <c r="I510" s="11"/>
      <c r="J510" s="13"/>
      <c r="K510" s="13"/>
      <c r="L510" s="13"/>
      <c r="N510" s="10"/>
      <c r="O510" s="11"/>
      <c r="P510" s="11"/>
      <c r="Q510" s="12"/>
      <c r="R510" s="11"/>
      <c r="S510" s="13"/>
      <c r="T510" s="13"/>
    </row>
    <row r="511" spans="1:20" x14ac:dyDescent="0.35">
      <c r="A511" s="13"/>
      <c r="B511" s="13"/>
      <c r="C511" s="13"/>
      <c r="D511" s="31"/>
      <c r="E511" s="31"/>
      <c r="F511" s="13"/>
      <c r="G511" s="11" t="s">
        <v>1107</v>
      </c>
      <c r="H511" s="11" t="s">
        <v>1112</v>
      </c>
      <c r="I511" s="11"/>
      <c r="J511" s="13"/>
      <c r="K511" s="13"/>
      <c r="L511" s="13"/>
      <c r="N511" s="10"/>
      <c r="O511" s="11"/>
      <c r="P511" s="11"/>
      <c r="Q511" s="12"/>
      <c r="R511" s="11"/>
      <c r="S511" s="13"/>
      <c r="T511" s="13"/>
    </row>
    <row r="512" spans="1:20" x14ac:dyDescent="0.35">
      <c r="A512" s="13"/>
      <c r="B512" s="13"/>
      <c r="C512" s="13"/>
      <c r="D512" s="31"/>
      <c r="E512" s="31"/>
      <c r="F512" s="13"/>
      <c r="G512" s="11" t="s">
        <v>1107</v>
      </c>
      <c r="H512" s="11" t="s">
        <v>1113</v>
      </c>
      <c r="I512" s="11"/>
      <c r="J512" s="13"/>
      <c r="K512" s="13"/>
      <c r="L512" s="13"/>
      <c r="N512" s="10"/>
      <c r="O512" s="11"/>
      <c r="P512" s="11"/>
      <c r="Q512" s="12"/>
      <c r="R512" s="11"/>
      <c r="S512" s="13"/>
      <c r="T512" s="13"/>
    </row>
    <row r="513" spans="1:20" x14ac:dyDescent="0.35">
      <c r="A513" s="13"/>
      <c r="B513" s="13"/>
      <c r="C513" s="13"/>
      <c r="D513" s="31"/>
      <c r="E513" s="31"/>
      <c r="F513" s="13"/>
      <c r="G513" s="11" t="s">
        <v>1107</v>
      </c>
      <c r="H513" s="11" t="s">
        <v>1114</v>
      </c>
      <c r="I513" s="11"/>
      <c r="J513" s="13"/>
      <c r="K513" s="13"/>
      <c r="L513" s="13"/>
      <c r="N513" s="10"/>
      <c r="O513" s="11"/>
      <c r="P513" s="11"/>
      <c r="Q513" s="12"/>
      <c r="R513" s="11"/>
      <c r="S513" s="13"/>
      <c r="T513" s="13"/>
    </row>
    <row r="514" spans="1:20" x14ac:dyDescent="0.35">
      <c r="A514" s="13"/>
      <c r="B514" s="13"/>
      <c r="C514" s="13"/>
      <c r="D514" s="31"/>
      <c r="E514" s="31"/>
      <c r="F514" s="13"/>
      <c r="G514" s="11" t="s">
        <v>1107</v>
      </c>
      <c r="H514" s="11" t="s">
        <v>1115</v>
      </c>
      <c r="I514" s="11"/>
      <c r="J514" s="13"/>
      <c r="K514" s="13"/>
      <c r="L514" s="13"/>
      <c r="N514" s="10"/>
      <c r="O514" s="11"/>
      <c r="P514" s="11"/>
      <c r="Q514" s="12"/>
      <c r="R514" s="11"/>
      <c r="S514" s="13"/>
      <c r="T514" s="13"/>
    </row>
    <row r="515" spans="1:20" x14ac:dyDescent="0.35">
      <c r="A515" s="13"/>
      <c r="B515" s="13"/>
      <c r="C515" s="13"/>
      <c r="D515" s="31"/>
      <c r="E515" s="31"/>
      <c r="F515" s="13"/>
      <c r="G515" s="11" t="s">
        <v>538</v>
      </c>
      <c r="H515" s="11" t="s">
        <v>1116</v>
      </c>
      <c r="I515" s="11"/>
      <c r="J515" s="13"/>
      <c r="K515" s="13"/>
      <c r="L515" s="13"/>
      <c r="N515" s="10"/>
      <c r="O515" s="11"/>
      <c r="P515" s="11"/>
      <c r="Q515" s="12"/>
      <c r="R515" s="11"/>
      <c r="S515" s="13"/>
      <c r="T515" s="13"/>
    </row>
    <row r="516" spans="1:20" x14ac:dyDescent="0.35">
      <c r="A516" s="13"/>
      <c r="B516" s="13"/>
      <c r="C516" s="13"/>
      <c r="D516" s="31"/>
      <c r="E516" s="31"/>
      <c r="F516" s="13"/>
      <c r="G516" s="11" t="s">
        <v>538</v>
      </c>
      <c r="H516" s="11" t="s">
        <v>1117</v>
      </c>
      <c r="I516" s="11"/>
      <c r="J516" s="13"/>
      <c r="K516" s="13"/>
      <c r="L516" s="13"/>
      <c r="N516" s="10"/>
      <c r="O516" s="11"/>
      <c r="P516" s="11"/>
      <c r="Q516" s="12"/>
      <c r="R516" s="11"/>
      <c r="S516" s="13"/>
      <c r="T516" s="13"/>
    </row>
    <row r="517" spans="1:20" x14ac:dyDescent="0.35">
      <c r="A517" s="13"/>
      <c r="B517" s="13"/>
      <c r="C517" s="13"/>
      <c r="D517" s="31"/>
      <c r="E517" s="31"/>
      <c r="F517" s="13"/>
      <c r="G517" s="11" t="s">
        <v>538</v>
      </c>
      <c r="H517" s="11" t="s">
        <v>1118</v>
      </c>
      <c r="I517" s="11"/>
      <c r="J517" s="13"/>
      <c r="K517" s="13"/>
      <c r="L517" s="13"/>
      <c r="N517" s="10"/>
      <c r="O517" s="11"/>
      <c r="P517" s="11"/>
      <c r="Q517" s="12"/>
      <c r="R517" s="11"/>
      <c r="S517" s="13"/>
      <c r="T517" s="13"/>
    </row>
    <row r="518" spans="1:20" x14ac:dyDescent="0.35">
      <c r="A518" s="13"/>
      <c r="B518" s="13"/>
      <c r="C518" s="13"/>
      <c r="D518" s="31"/>
      <c r="E518" s="31"/>
      <c r="F518" s="13"/>
      <c r="G518" s="11" t="s">
        <v>538</v>
      </c>
      <c r="H518" s="11" t="s">
        <v>1119</v>
      </c>
      <c r="I518" s="11"/>
      <c r="J518" s="13"/>
      <c r="K518" s="13"/>
      <c r="L518" s="13"/>
      <c r="N518" s="10"/>
      <c r="O518" s="11"/>
      <c r="P518" s="11"/>
      <c r="Q518" s="12"/>
      <c r="R518" s="11"/>
      <c r="S518" s="13"/>
      <c r="T518" s="13"/>
    </row>
    <row r="519" spans="1:20" x14ac:dyDescent="0.35">
      <c r="A519" s="13"/>
      <c r="B519" s="13"/>
      <c r="C519" s="13"/>
      <c r="D519" s="31"/>
      <c r="E519" s="31"/>
      <c r="F519" s="13"/>
      <c r="G519" s="11" t="s">
        <v>576</v>
      </c>
      <c r="H519" s="11" t="s">
        <v>1120</v>
      </c>
      <c r="I519" s="11"/>
      <c r="J519" s="13"/>
      <c r="K519" s="13"/>
      <c r="L519" s="13"/>
      <c r="N519" s="10"/>
      <c r="O519" s="11"/>
      <c r="P519" s="11"/>
      <c r="Q519" s="12"/>
      <c r="R519" s="11"/>
      <c r="S519" s="13"/>
      <c r="T519" s="13"/>
    </row>
    <row r="520" spans="1:20" x14ac:dyDescent="0.35">
      <c r="A520" s="13"/>
      <c r="B520" s="13"/>
      <c r="C520" s="13"/>
      <c r="D520" s="31"/>
      <c r="E520" s="31"/>
      <c r="F520" s="13"/>
      <c r="G520" s="11" t="s">
        <v>576</v>
      </c>
      <c r="H520" s="11" t="s">
        <v>1121</v>
      </c>
      <c r="I520" s="11"/>
      <c r="J520" s="13"/>
      <c r="K520" s="13"/>
      <c r="L520" s="13"/>
      <c r="N520" s="10"/>
      <c r="O520" s="11"/>
      <c r="P520" s="11"/>
      <c r="Q520" s="12"/>
      <c r="R520" s="11"/>
      <c r="S520" s="13"/>
      <c r="T520" s="13"/>
    </row>
    <row r="521" spans="1:20" x14ac:dyDescent="0.35">
      <c r="A521" s="13"/>
      <c r="B521" s="13"/>
      <c r="C521" s="13"/>
      <c r="D521" s="31"/>
      <c r="E521" s="31"/>
      <c r="F521" s="13"/>
      <c r="G521" s="11" t="s">
        <v>576</v>
      </c>
      <c r="H521" s="11" t="s">
        <v>1122</v>
      </c>
      <c r="I521" s="11"/>
      <c r="J521" s="13"/>
      <c r="K521" s="13"/>
      <c r="L521" s="13"/>
      <c r="N521" s="10"/>
      <c r="O521" s="11"/>
      <c r="P521" s="11"/>
      <c r="Q521" s="12"/>
      <c r="R521" s="11"/>
      <c r="S521" s="13"/>
      <c r="T521" s="13"/>
    </row>
    <row r="522" spans="1:20" x14ac:dyDescent="0.35">
      <c r="A522" s="13"/>
      <c r="B522" s="13"/>
      <c r="C522" s="13"/>
      <c r="D522" s="31"/>
      <c r="E522" s="31"/>
      <c r="F522" s="13"/>
      <c r="G522" s="11" t="s">
        <v>576</v>
      </c>
      <c r="H522" s="11" t="s">
        <v>1123</v>
      </c>
      <c r="I522" s="11"/>
      <c r="J522" s="13"/>
      <c r="K522" s="13"/>
      <c r="L522" s="13"/>
      <c r="N522" s="10"/>
      <c r="O522" s="11"/>
      <c r="P522" s="11"/>
      <c r="Q522" s="12"/>
      <c r="R522" s="11"/>
      <c r="S522" s="13"/>
      <c r="T522" s="13"/>
    </row>
    <row r="523" spans="1:20" x14ac:dyDescent="0.35">
      <c r="A523" s="13"/>
      <c r="B523" s="13"/>
      <c r="C523" s="13"/>
      <c r="D523" s="31"/>
      <c r="E523" s="31"/>
      <c r="F523" s="13"/>
      <c r="G523" s="11" t="s">
        <v>576</v>
      </c>
      <c r="H523" s="11" t="s">
        <v>1124</v>
      </c>
      <c r="I523" s="11"/>
      <c r="J523" s="13"/>
      <c r="K523" s="13"/>
      <c r="L523" s="13"/>
      <c r="N523" s="10"/>
      <c r="O523" s="11"/>
      <c r="P523" s="11"/>
      <c r="Q523" s="12"/>
      <c r="R523" s="11"/>
      <c r="S523" s="13"/>
      <c r="T523" s="13"/>
    </row>
    <row r="524" spans="1:20" x14ac:dyDescent="0.35">
      <c r="A524" s="13"/>
      <c r="B524" s="13"/>
      <c r="C524" s="13"/>
      <c r="D524" s="31"/>
      <c r="E524" s="31"/>
      <c r="F524" s="13"/>
      <c r="G524" s="11" t="s">
        <v>576</v>
      </c>
      <c r="H524" s="11" t="s">
        <v>1125</v>
      </c>
      <c r="I524" s="11"/>
      <c r="J524" s="13"/>
      <c r="K524" s="13"/>
      <c r="L524" s="13"/>
      <c r="N524" s="10"/>
      <c r="O524" s="11"/>
      <c r="P524" s="11"/>
      <c r="Q524" s="12"/>
      <c r="R524" s="11"/>
      <c r="S524" s="13"/>
      <c r="T524" s="13"/>
    </row>
    <row r="525" spans="1:20" x14ac:dyDescent="0.35">
      <c r="A525" s="13"/>
      <c r="B525" s="13"/>
      <c r="C525" s="13"/>
      <c r="D525" s="31"/>
      <c r="E525" s="31"/>
      <c r="F525" s="13"/>
      <c r="G525" s="11" t="s">
        <v>1126</v>
      </c>
      <c r="H525" s="11" t="s">
        <v>1127</v>
      </c>
      <c r="I525" s="11"/>
      <c r="J525" s="13"/>
      <c r="K525" s="13"/>
      <c r="L525" s="13"/>
      <c r="N525" s="10"/>
      <c r="O525" s="11"/>
      <c r="P525" s="11"/>
      <c r="Q525" s="12"/>
      <c r="R525" s="11"/>
      <c r="S525" s="13"/>
      <c r="T525" s="13"/>
    </row>
    <row r="526" spans="1:20" x14ac:dyDescent="0.35">
      <c r="A526" s="13"/>
      <c r="B526" s="13"/>
      <c r="C526" s="13"/>
      <c r="D526" s="31"/>
      <c r="E526" s="31"/>
      <c r="F526" s="13"/>
      <c r="G526" s="11" t="s">
        <v>1126</v>
      </c>
      <c r="H526" s="11" t="s">
        <v>1128</v>
      </c>
      <c r="I526" s="11"/>
      <c r="J526" s="13"/>
      <c r="K526" s="13"/>
      <c r="L526" s="13"/>
      <c r="N526" s="10"/>
      <c r="O526" s="11"/>
      <c r="P526" s="11"/>
      <c r="Q526" s="12"/>
      <c r="R526" s="11"/>
      <c r="S526" s="13"/>
      <c r="T526" s="13"/>
    </row>
    <row r="527" spans="1:20" x14ac:dyDescent="0.35">
      <c r="A527" s="13"/>
      <c r="B527" s="13"/>
      <c r="C527" s="13"/>
      <c r="D527" s="31"/>
      <c r="E527" s="31"/>
      <c r="F527" s="13"/>
      <c r="G527" s="11" t="s">
        <v>1126</v>
      </c>
      <c r="H527" s="11" t="s">
        <v>1129</v>
      </c>
      <c r="I527" s="11"/>
      <c r="J527" s="13"/>
      <c r="K527" s="13"/>
      <c r="L527" s="13"/>
      <c r="N527" s="10"/>
      <c r="O527" s="11"/>
      <c r="P527" s="11"/>
      <c r="Q527" s="12"/>
      <c r="R527" s="11"/>
      <c r="S527" s="13"/>
      <c r="T527" s="13"/>
    </row>
    <row r="528" spans="1:20" x14ac:dyDescent="0.35">
      <c r="A528" s="13"/>
      <c r="B528" s="13"/>
      <c r="C528" s="13"/>
      <c r="D528" s="31"/>
      <c r="E528" s="31"/>
      <c r="F528" s="13"/>
      <c r="G528" s="11" t="s">
        <v>1126</v>
      </c>
      <c r="H528" s="11" t="s">
        <v>1130</v>
      </c>
      <c r="I528" s="11"/>
      <c r="J528" s="13"/>
      <c r="K528" s="13"/>
      <c r="L528" s="13"/>
      <c r="N528" s="10"/>
      <c r="O528" s="11"/>
      <c r="P528" s="11"/>
      <c r="Q528" s="12"/>
      <c r="R528" s="11"/>
      <c r="S528" s="13"/>
      <c r="T528" s="13"/>
    </row>
    <row r="529" spans="1:20" x14ac:dyDescent="0.35">
      <c r="A529" s="13"/>
      <c r="B529" s="13"/>
      <c r="C529" s="13"/>
      <c r="D529" s="31"/>
      <c r="E529" s="31"/>
      <c r="F529" s="13"/>
      <c r="G529" s="11" t="s">
        <v>335</v>
      </c>
      <c r="H529" s="11" t="s">
        <v>1131</v>
      </c>
      <c r="I529" s="11"/>
      <c r="J529" s="13"/>
      <c r="K529" s="13"/>
      <c r="L529" s="13"/>
      <c r="N529" s="10"/>
      <c r="O529" s="11"/>
      <c r="P529" s="11"/>
      <c r="Q529" s="12"/>
      <c r="R529" s="11"/>
      <c r="S529" s="13"/>
      <c r="T529" s="13"/>
    </row>
    <row r="530" spans="1:20" x14ac:dyDescent="0.35">
      <c r="A530" s="13"/>
      <c r="B530" s="13"/>
      <c r="C530" s="13"/>
      <c r="D530" s="31"/>
      <c r="E530" s="31"/>
      <c r="F530" s="13"/>
      <c r="G530" s="11" t="s">
        <v>335</v>
      </c>
      <c r="H530" s="11" t="s">
        <v>1132</v>
      </c>
      <c r="I530" s="11"/>
      <c r="J530" s="13"/>
      <c r="K530" s="13"/>
      <c r="L530" s="13"/>
      <c r="N530" s="10"/>
      <c r="O530" s="11"/>
      <c r="P530" s="11"/>
      <c r="Q530" s="12"/>
      <c r="R530" s="11"/>
      <c r="S530" s="13"/>
      <c r="T530" s="13"/>
    </row>
    <row r="531" spans="1:20" x14ac:dyDescent="0.35">
      <c r="A531" s="13"/>
      <c r="B531" s="13"/>
      <c r="C531" s="13"/>
      <c r="D531" s="31"/>
      <c r="E531" s="31"/>
      <c r="F531" s="13"/>
      <c r="G531" s="11" t="s">
        <v>696</v>
      </c>
      <c r="H531" s="11" t="s">
        <v>1133</v>
      </c>
      <c r="I531" s="11"/>
      <c r="J531" s="13"/>
      <c r="K531" s="13"/>
      <c r="L531" s="13"/>
      <c r="N531" s="10"/>
      <c r="O531" s="11"/>
      <c r="P531" s="11"/>
      <c r="Q531" s="12"/>
      <c r="R531" s="11"/>
      <c r="S531" s="13"/>
      <c r="T531" s="13"/>
    </row>
    <row r="532" spans="1:20" x14ac:dyDescent="0.35">
      <c r="A532" s="13"/>
      <c r="B532" s="13"/>
      <c r="C532" s="13"/>
      <c r="D532" s="31"/>
      <c r="E532" s="31"/>
      <c r="F532" s="13"/>
      <c r="G532" s="11" t="s">
        <v>696</v>
      </c>
      <c r="H532" s="11" t="s">
        <v>1134</v>
      </c>
      <c r="I532" s="11"/>
      <c r="J532" s="13"/>
      <c r="K532" s="13"/>
      <c r="L532" s="13"/>
      <c r="N532" s="10"/>
      <c r="O532" s="11"/>
      <c r="P532" s="11"/>
      <c r="Q532" s="12"/>
      <c r="R532" s="11"/>
      <c r="S532" s="13"/>
      <c r="T532" s="13"/>
    </row>
    <row r="533" spans="1:20" x14ac:dyDescent="0.35">
      <c r="A533" s="13"/>
      <c r="B533" s="13"/>
      <c r="C533" s="13"/>
      <c r="D533" s="31"/>
      <c r="E533" s="31"/>
      <c r="F533" s="13"/>
      <c r="G533" s="11" t="s">
        <v>1135</v>
      </c>
      <c r="H533" s="11" t="s">
        <v>1136</v>
      </c>
      <c r="I533" s="11"/>
      <c r="J533" s="13"/>
      <c r="K533" s="13"/>
      <c r="L533" s="13"/>
      <c r="N533" s="10"/>
      <c r="O533" s="11"/>
      <c r="P533" s="11"/>
      <c r="Q533" s="12"/>
      <c r="R533" s="11"/>
      <c r="S533" s="13"/>
      <c r="T533" s="13"/>
    </row>
    <row r="534" spans="1:20" x14ac:dyDescent="0.35">
      <c r="A534" s="13"/>
      <c r="B534" s="13"/>
      <c r="C534" s="13"/>
      <c r="D534" s="31"/>
      <c r="E534" s="31"/>
      <c r="F534" s="13"/>
      <c r="G534" s="11" t="s">
        <v>1135</v>
      </c>
      <c r="H534" s="11" t="s">
        <v>1102</v>
      </c>
      <c r="I534" s="11"/>
      <c r="J534" s="13"/>
      <c r="K534" s="13"/>
      <c r="L534" s="13"/>
      <c r="N534" s="10"/>
      <c r="O534" s="11"/>
      <c r="P534" s="11"/>
      <c r="Q534" s="12"/>
      <c r="R534" s="11"/>
      <c r="S534" s="13"/>
      <c r="T534" s="13"/>
    </row>
    <row r="535" spans="1:20" x14ac:dyDescent="0.35">
      <c r="A535" s="13"/>
      <c r="B535" s="13"/>
      <c r="C535" s="13"/>
      <c r="D535" s="31"/>
      <c r="E535" s="31"/>
      <c r="F535" s="13"/>
      <c r="G535" s="11" t="s">
        <v>1135</v>
      </c>
      <c r="H535" s="11" t="s">
        <v>1137</v>
      </c>
      <c r="I535" s="11"/>
      <c r="J535" s="13"/>
      <c r="K535" s="13"/>
      <c r="L535" s="13"/>
      <c r="N535" s="10"/>
      <c r="O535" s="11"/>
      <c r="P535" s="11"/>
      <c r="Q535" s="12"/>
      <c r="R535" s="11"/>
      <c r="S535" s="13"/>
      <c r="T535" s="13"/>
    </row>
    <row r="536" spans="1:20" x14ac:dyDescent="0.35">
      <c r="A536" s="13"/>
      <c r="B536" s="13"/>
      <c r="C536" s="13"/>
      <c r="D536" s="31"/>
      <c r="E536" s="31"/>
      <c r="F536" s="13"/>
      <c r="G536" s="11" t="s">
        <v>580</v>
      </c>
      <c r="H536" s="11" t="s">
        <v>1138</v>
      </c>
      <c r="I536" s="11"/>
      <c r="J536" s="13"/>
      <c r="K536" s="13"/>
      <c r="L536" s="13"/>
      <c r="N536" s="10"/>
      <c r="O536" s="11"/>
      <c r="P536" s="11"/>
      <c r="Q536" s="12"/>
      <c r="R536" s="11"/>
      <c r="S536" s="13"/>
      <c r="T536" s="13"/>
    </row>
    <row r="537" spans="1:20" x14ac:dyDescent="0.35">
      <c r="A537" s="13"/>
      <c r="B537" s="13"/>
      <c r="C537" s="13"/>
      <c r="D537" s="31"/>
      <c r="E537" s="31"/>
      <c r="F537" s="13"/>
      <c r="G537" s="11" t="s">
        <v>580</v>
      </c>
      <c r="H537" s="11" t="s">
        <v>1139</v>
      </c>
      <c r="I537" s="11"/>
      <c r="J537" s="13"/>
      <c r="K537" s="13"/>
      <c r="L537" s="13"/>
      <c r="N537" s="10"/>
      <c r="O537" s="11"/>
      <c r="P537" s="11"/>
      <c r="Q537" s="12"/>
      <c r="R537" s="11"/>
      <c r="S537" s="13"/>
      <c r="T537" s="13"/>
    </row>
    <row r="538" spans="1:20" x14ac:dyDescent="0.35">
      <c r="A538" s="13"/>
      <c r="B538" s="13"/>
      <c r="C538" s="13"/>
      <c r="D538" s="31"/>
      <c r="E538" s="31"/>
      <c r="F538" s="13"/>
      <c r="G538" s="11" t="s">
        <v>793</v>
      </c>
      <c r="H538" s="11" t="s">
        <v>1140</v>
      </c>
      <c r="I538" s="11"/>
      <c r="J538" s="13"/>
      <c r="K538" s="13"/>
      <c r="L538" s="13"/>
      <c r="N538" s="10"/>
      <c r="O538" s="11"/>
      <c r="P538" s="11"/>
      <c r="Q538" s="12"/>
      <c r="R538" s="11"/>
      <c r="S538" s="13"/>
      <c r="T538" s="13"/>
    </row>
    <row r="539" spans="1:20" x14ac:dyDescent="0.35">
      <c r="A539" s="13"/>
      <c r="B539" s="13"/>
      <c r="C539" s="13"/>
      <c r="D539" s="31"/>
      <c r="E539" s="31"/>
      <c r="F539" s="13"/>
      <c r="G539" s="11" t="s">
        <v>793</v>
      </c>
      <c r="H539" s="11" t="s">
        <v>1141</v>
      </c>
      <c r="I539" s="11"/>
      <c r="J539" s="13"/>
      <c r="K539" s="13"/>
      <c r="L539" s="13"/>
      <c r="N539" s="10"/>
      <c r="O539" s="11"/>
      <c r="P539" s="11"/>
      <c r="Q539" s="12"/>
      <c r="R539" s="11"/>
      <c r="S539" s="13"/>
      <c r="T539" s="13"/>
    </row>
    <row r="540" spans="1:20" x14ac:dyDescent="0.35">
      <c r="A540" s="13"/>
      <c r="B540" s="13"/>
      <c r="C540" s="13"/>
      <c r="D540" s="31"/>
      <c r="E540" s="31"/>
      <c r="F540" s="13"/>
      <c r="G540" s="11" t="s">
        <v>343</v>
      </c>
      <c r="H540" s="11" t="s">
        <v>1142</v>
      </c>
      <c r="I540" s="11"/>
      <c r="J540" s="13"/>
      <c r="K540" s="13"/>
      <c r="L540" s="13"/>
      <c r="N540" s="10"/>
      <c r="O540" s="11"/>
      <c r="P540" s="11"/>
      <c r="Q540" s="12"/>
      <c r="R540" s="11"/>
      <c r="S540" s="13"/>
      <c r="T540" s="13"/>
    </row>
    <row r="541" spans="1:20" x14ac:dyDescent="0.35">
      <c r="A541" s="13"/>
      <c r="B541" s="13"/>
      <c r="C541" s="13"/>
      <c r="D541" s="31"/>
      <c r="E541" s="31"/>
      <c r="F541" s="13"/>
      <c r="G541" s="11" t="s">
        <v>343</v>
      </c>
      <c r="H541" s="11" t="s">
        <v>1143</v>
      </c>
      <c r="I541" s="11"/>
      <c r="J541" s="13"/>
      <c r="K541" s="13"/>
      <c r="L541" s="13"/>
      <c r="N541" s="10"/>
      <c r="O541" s="11"/>
      <c r="P541" s="11"/>
      <c r="Q541" s="12"/>
      <c r="R541" s="11"/>
      <c r="S541" s="13"/>
      <c r="T541" s="13"/>
    </row>
    <row r="542" spans="1:20" x14ac:dyDescent="0.35">
      <c r="A542" s="13"/>
      <c r="B542" s="13"/>
      <c r="C542" s="13"/>
      <c r="D542" s="31"/>
      <c r="E542" s="31"/>
      <c r="F542" s="13"/>
      <c r="G542" s="11" t="s">
        <v>699</v>
      </c>
      <c r="H542" s="11" t="s">
        <v>1144</v>
      </c>
      <c r="I542" s="11"/>
      <c r="J542" s="13"/>
      <c r="K542" s="13"/>
      <c r="L542" s="13"/>
      <c r="N542" s="10"/>
      <c r="O542" s="11"/>
      <c r="P542" s="11"/>
      <c r="Q542" s="12"/>
      <c r="R542" s="11"/>
      <c r="S542" s="13"/>
      <c r="T542" s="13"/>
    </row>
    <row r="543" spans="1:20" x14ac:dyDescent="0.35">
      <c r="A543" s="13"/>
      <c r="B543" s="13"/>
      <c r="C543" s="13"/>
      <c r="D543" s="31"/>
      <c r="E543" s="31"/>
      <c r="F543" s="13"/>
      <c r="G543" s="11" t="s">
        <v>699</v>
      </c>
      <c r="H543" s="11" t="s">
        <v>1145</v>
      </c>
      <c r="I543" s="11"/>
      <c r="J543" s="13"/>
      <c r="K543" s="13"/>
      <c r="L543" s="13"/>
      <c r="N543" s="10"/>
      <c r="O543" s="11"/>
      <c r="P543" s="11"/>
      <c r="Q543" s="12"/>
      <c r="R543" s="11"/>
      <c r="S543" s="13"/>
      <c r="T543" s="13"/>
    </row>
    <row r="544" spans="1:20" x14ac:dyDescent="0.35">
      <c r="A544" s="13"/>
      <c r="B544" s="13"/>
      <c r="C544" s="13"/>
      <c r="D544" s="31"/>
      <c r="E544" s="31"/>
      <c r="F544" s="13"/>
      <c r="G544" s="11" t="s">
        <v>699</v>
      </c>
      <c r="H544" s="11" t="s">
        <v>1146</v>
      </c>
      <c r="I544" s="11"/>
      <c r="J544" s="13"/>
      <c r="K544" s="13"/>
      <c r="L544" s="13"/>
      <c r="N544" s="10"/>
      <c r="O544" s="11"/>
      <c r="P544" s="11"/>
      <c r="Q544" s="12"/>
      <c r="R544" s="11"/>
      <c r="S544" s="13"/>
      <c r="T544" s="13"/>
    </row>
    <row r="545" spans="1:20" x14ac:dyDescent="0.35">
      <c r="A545" s="13"/>
      <c r="B545" s="13"/>
      <c r="C545" s="13"/>
      <c r="D545" s="31"/>
      <c r="E545" s="31"/>
      <c r="F545" s="13"/>
      <c r="G545" s="11" t="s">
        <v>699</v>
      </c>
      <c r="H545" s="11" t="s">
        <v>1147</v>
      </c>
      <c r="I545" s="11"/>
      <c r="J545" s="13"/>
      <c r="K545" s="13"/>
      <c r="L545" s="13"/>
      <c r="N545" s="10"/>
      <c r="O545" s="11"/>
      <c r="P545" s="11"/>
      <c r="Q545" s="12"/>
      <c r="R545" s="11"/>
      <c r="S545" s="13"/>
      <c r="T545" s="13"/>
    </row>
    <row r="546" spans="1:20" x14ac:dyDescent="0.35">
      <c r="A546" s="13"/>
      <c r="B546" s="13"/>
      <c r="C546" s="13"/>
      <c r="D546" s="31"/>
      <c r="E546" s="31"/>
      <c r="F546" s="13"/>
      <c r="G546" s="11" t="s">
        <v>350</v>
      </c>
      <c r="H546" s="11" t="s">
        <v>1148</v>
      </c>
      <c r="I546" s="11"/>
      <c r="J546" s="13"/>
      <c r="K546" s="13"/>
      <c r="L546" s="13"/>
      <c r="N546" s="10"/>
      <c r="O546" s="11"/>
      <c r="P546" s="11"/>
      <c r="Q546" s="12"/>
      <c r="R546" s="11"/>
      <c r="S546" s="13"/>
      <c r="T546" s="13"/>
    </row>
    <row r="547" spans="1:20" x14ac:dyDescent="0.35">
      <c r="A547" s="13"/>
      <c r="B547" s="13"/>
      <c r="C547" s="13"/>
      <c r="D547" s="31"/>
      <c r="E547" s="31"/>
      <c r="F547" s="13"/>
      <c r="G547" s="11" t="s">
        <v>350</v>
      </c>
      <c r="H547" s="11" t="s">
        <v>1149</v>
      </c>
      <c r="I547" s="11"/>
      <c r="J547" s="13"/>
      <c r="K547" s="13"/>
      <c r="L547" s="13"/>
      <c r="N547" s="10"/>
      <c r="O547" s="11"/>
      <c r="P547" s="11"/>
      <c r="Q547" s="12"/>
      <c r="R547" s="11"/>
      <c r="S547" s="13"/>
      <c r="T547" s="13"/>
    </row>
    <row r="548" spans="1:20" x14ac:dyDescent="0.35">
      <c r="A548" s="13"/>
      <c r="B548" s="13"/>
      <c r="C548" s="13"/>
      <c r="D548" s="31"/>
      <c r="E548" s="31"/>
      <c r="F548" s="13"/>
      <c r="G548" s="11" t="s">
        <v>350</v>
      </c>
      <c r="H548" s="11" t="s">
        <v>1150</v>
      </c>
      <c r="I548" s="11"/>
      <c r="J548" s="13"/>
      <c r="K548" s="13"/>
      <c r="L548" s="13"/>
      <c r="N548" s="10"/>
      <c r="O548" s="11"/>
      <c r="P548" s="11"/>
      <c r="Q548" s="12"/>
      <c r="R548" s="11"/>
      <c r="S548" s="13"/>
      <c r="T548" s="13"/>
    </row>
    <row r="549" spans="1:20" x14ac:dyDescent="0.35">
      <c r="A549" s="13"/>
      <c r="B549" s="13"/>
      <c r="C549" s="13"/>
      <c r="D549" s="31"/>
      <c r="E549" s="31"/>
      <c r="F549" s="13"/>
      <c r="G549" s="11" t="s">
        <v>350</v>
      </c>
      <c r="H549" s="11" t="s">
        <v>1151</v>
      </c>
      <c r="I549" s="11"/>
      <c r="J549" s="13"/>
      <c r="K549" s="13"/>
      <c r="L549" s="13"/>
      <c r="N549" s="10"/>
      <c r="O549" s="11"/>
      <c r="P549" s="11"/>
      <c r="Q549" s="12"/>
      <c r="R549" s="11"/>
      <c r="S549" s="13"/>
      <c r="T549" s="13"/>
    </row>
    <row r="550" spans="1:20" x14ac:dyDescent="0.35">
      <c r="A550" s="13"/>
      <c r="B550" s="13"/>
      <c r="C550" s="13"/>
      <c r="D550" s="31"/>
      <c r="E550" s="31"/>
      <c r="F550" s="13"/>
      <c r="G550" s="11" t="s">
        <v>465</v>
      </c>
      <c r="H550" s="11" t="s">
        <v>815</v>
      </c>
      <c r="I550" s="11"/>
      <c r="J550" s="13"/>
      <c r="K550" s="13"/>
      <c r="L550" s="13"/>
      <c r="N550" s="10"/>
      <c r="O550" s="11"/>
      <c r="P550" s="11"/>
      <c r="Q550" s="12"/>
      <c r="R550" s="11"/>
      <c r="S550" s="13"/>
      <c r="T550" s="13"/>
    </row>
    <row r="551" spans="1:20" x14ac:dyDescent="0.35">
      <c r="A551" s="13"/>
      <c r="B551" s="13"/>
      <c r="C551" s="13"/>
      <c r="D551" s="31"/>
      <c r="E551" s="31"/>
      <c r="F551" s="13"/>
      <c r="G551" s="11" t="s">
        <v>465</v>
      </c>
      <c r="H551" s="11" t="s">
        <v>818</v>
      </c>
      <c r="I551" s="11"/>
      <c r="J551" s="13"/>
      <c r="K551" s="13"/>
      <c r="L551" s="13"/>
      <c r="N551" s="10"/>
      <c r="O551" s="11"/>
      <c r="P551" s="11"/>
      <c r="Q551" s="12"/>
      <c r="R551" s="11"/>
      <c r="S551" s="13"/>
      <c r="T551" s="13"/>
    </row>
    <row r="552" spans="1:20" x14ac:dyDescent="0.35">
      <c r="A552" s="13"/>
      <c r="B552" s="13"/>
      <c r="C552" s="13"/>
      <c r="D552" s="31"/>
      <c r="E552" s="31"/>
      <c r="F552" s="13"/>
      <c r="G552" s="11" t="s">
        <v>465</v>
      </c>
      <c r="H552" s="11" t="s">
        <v>820</v>
      </c>
      <c r="I552" s="11"/>
      <c r="J552" s="13"/>
      <c r="K552" s="13"/>
      <c r="L552" s="13"/>
      <c r="N552" s="10"/>
      <c r="O552" s="11"/>
      <c r="P552" s="11"/>
      <c r="Q552" s="12"/>
      <c r="R552" s="11"/>
      <c r="S552" s="13"/>
      <c r="T552" s="13"/>
    </row>
    <row r="553" spans="1:20" x14ac:dyDescent="0.35">
      <c r="A553" s="13"/>
      <c r="B553" s="13"/>
      <c r="C553" s="13"/>
      <c r="D553" s="31"/>
      <c r="E553" s="31"/>
      <c r="F553" s="13"/>
      <c r="G553" s="11" t="s">
        <v>465</v>
      </c>
      <c r="H553" s="11" t="s">
        <v>822</v>
      </c>
      <c r="I553" s="11"/>
      <c r="J553" s="13"/>
      <c r="K553" s="13"/>
      <c r="L553" s="13"/>
      <c r="N553" s="10"/>
      <c r="O553" s="11"/>
      <c r="P553" s="11"/>
      <c r="Q553" s="12"/>
      <c r="R553" s="11"/>
      <c r="S553" s="13"/>
      <c r="T553" s="13"/>
    </row>
    <row r="554" spans="1:20" x14ac:dyDescent="0.35">
      <c r="A554" s="13"/>
      <c r="B554" s="13"/>
      <c r="C554" s="13"/>
      <c r="D554" s="31"/>
      <c r="E554" s="31"/>
      <c r="F554" s="13"/>
      <c r="G554" s="11" t="s">
        <v>388</v>
      </c>
      <c r="H554" s="11" t="s">
        <v>825</v>
      </c>
      <c r="I554" s="11"/>
      <c r="J554" s="13"/>
      <c r="K554" s="13"/>
      <c r="L554" s="13"/>
      <c r="N554" s="10"/>
      <c r="O554" s="11"/>
      <c r="P554" s="11"/>
      <c r="Q554" s="12"/>
      <c r="R554" s="11"/>
      <c r="S554" s="13"/>
      <c r="T554" s="13"/>
    </row>
    <row r="555" spans="1:20" x14ac:dyDescent="0.35">
      <c r="A555" s="13"/>
      <c r="B555" s="13"/>
      <c r="C555" s="13"/>
      <c r="D555" s="31"/>
      <c r="E555" s="31"/>
      <c r="F555" s="13"/>
      <c r="G555" s="11" t="s">
        <v>388</v>
      </c>
      <c r="H555" s="11" t="s">
        <v>828</v>
      </c>
      <c r="I555" s="11"/>
      <c r="J555" s="13"/>
      <c r="K555" s="13"/>
      <c r="L555" s="13"/>
      <c r="N555" s="10"/>
      <c r="O555" s="11"/>
      <c r="P555" s="11"/>
      <c r="Q555" s="12"/>
      <c r="R555" s="11"/>
      <c r="S555" s="13"/>
      <c r="T555" s="13"/>
    </row>
    <row r="556" spans="1:20" x14ac:dyDescent="0.35">
      <c r="A556" s="13"/>
      <c r="B556" s="13"/>
      <c r="C556" s="13"/>
      <c r="D556" s="31"/>
      <c r="E556" s="31"/>
      <c r="F556" s="13"/>
      <c r="G556" s="11" t="s">
        <v>388</v>
      </c>
      <c r="H556" s="11" t="s">
        <v>830</v>
      </c>
      <c r="I556" s="11"/>
      <c r="J556" s="13"/>
      <c r="K556" s="13"/>
      <c r="L556" s="13"/>
      <c r="N556" s="10"/>
      <c r="O556" s="11"/>
      <c r="P556" s="11"/>
      <c r="Q556" s="12"/>
      <c r="R556" s="11"/>
      <c r="S556" s="13"/>
      <c r="T556" s="13"/>
    </row>
    <row r="557" spans="1:20" x14ac:dyDescent="0.35">
      <c r="A557" s="13"/>
      <c r="B557" s="13"/>
      <c r="C557" s="13"/>
      <c r="D557" s="31"/>
      <c r="E557" s="31"/>
      <c r="F557" s="13"/>
      <c r="G557" s="11" t="s">
        <v>388</v>
      </c>
      <c r="H557" s="11" t="s">
        <v>833</v>
      </c>
      <c r="I557" s="11"/>
      <c r="J557" s="13"/>
      <c r="K557" s="13"/>
      <c r="L557" s="13"/>
      <c r="N557" s="10"/>
      <c r="O557" s="11"/>
      <c r="P557" s="11"/>
      <c r="Q557" s="12"/>
      <c r="R557" s="11"/>
      <c r="S557" s="13"/>
      <c r="T557" s="13"/>
    </row>
    <row r="558" spans="1:20" x14ac:dyDescent="0.35">
      <c r="A558" s="13"/>
      <c r="B558" s="13"/>
      <c r="C558" s="13"/>
      <c r="D558" s="31"/>
      <c r="E558" s="31"/>
      <c r="F558" s="13"/>
      <c r="G558" s="11" t="s">
        <v>584</v>
      </c>
      <c r="H558" s="11" t="s">
        <v>1152</v>
      </c>
      <c r="I558" s="11"/>
      <c r="J558" s="13"/>
      <c r="K558" s="13"/>
      <c r="L558" s="13"/>
      <c r="N558" s="10"/>
      <c r="O558" s="11"/>
      <c r="P558" s="11"/>
      <c r="Q558" s="12"/>
      <c r="R558" s="11"/>
      <c r="S558" s="13"/>
      <c r="T558" s="13"/>
    </row>
    <row r="559" spans="1:20" x14ac:dyDescent="0.35">
      <c r="A559" s="13"/>
      <c r="B559" s="13"/>
      <c r="C559" s="13"/>
      <c r="D559" s="31"/>
      <c r="E559" s="31"/>
      <c r="F559" s="13"/>
      <c r="G559" s="11" t="s">
        <v>584</v>
      </c>
      <c r="H559" s="11" t="s">
        <v>1153</v>
      </c>
      <c r="I559" s="11"/>
      <c r="J559" s="13"/>
      <c r="K559" s="13"/>
      <c r="L559" s="13"/>
      <c r="N559" s="10"/>
      <c r="O559" s="11"/>
      <c r="P559" s="11"/>
      <c r="Q559" s="12"/>
      <c r="R559" s="11"/>
      <c r="S559" s="13"/>
      <c r="T559" s="13"/>
    </row>
    <row r="560" spans="1:20" x14ac:dyDescent="0.35">
      <c r="A560" s="13"/>
      <c r="B560" s="13"/>
      <c r="C560" s="13"/>
      <c r="D560" s="31"/>
      <c r="E560" s="31"/>
      <c r="F560" s="13"/>
      <c r="G560" s="11" t="s">
        <v>584</v>
      </c>
      <c r="H560" s="11" t="s">
        <v>1154</v>
      </c>
      <c r="I560" s="11"/>
      <c r="J560" s="13"/>
      <c r="K560" s="13"/>
      <c r="L560" s="13"/>
      <c r="N560" s="10"/>
      <c r="O560" s="11"/>
      <c r="P560" s="11"/>
      <c r="Q560" s="12"/>
      <c r="R560" s="11"/>
      <c r="S560" s="13"/>
      <c r="T560" s="13"/>
    </row>
    <row r="561" spans="1:20" x14ac:dyDescent="0.35">
      <c r="A561" s="13"/>
      <c r="B561" s="13"/>
      <c r="C561" s="13"/>
      <c r="D561" s="31"/>
      <c r="E561" s="31"/>
      <c r="F561" s="13"/>
      <c r="G561" s="11" t="s">
        <v>587</v>
      </c>
      <c r="H561" s="11" t="s">
        <v>1155</v>
      </c>
      <c r="I561" s="11"/>
      <c r="J561" s="13"/>
      <c r="K561" s="13"/>
      <c r="L561" s="13"/>
      <c r="N561" s="10"/>
      <c r="O561" s="11"/>
      <c r="P561" s="11"/>
      <c r="Q561" s="12"/>
      <c r="R561" s="11"/>
      <c r="S561" s="13"/>
      <c r="T561" s="13"/>
    </row>
    <row r="562" spans="1:20" x14ac:dyDescent="0.35">
      <c r="A562" s="13"/>
      <c r="B562" s="13"/>
      <c r="C562" s="13"/>
      <c r="D562" s="31"/>
      <c r="E562" s="31"/>
      <c r="F562" s="13"/>
      <c r="G562" s="11" t="s">
        <v>587</v>
      </c>
      <c r="H562" s="11" t="s">
        <v>1156</v>
      </c>
      <c r="I562" s="11"/>
      <c r="J562" s="13"/>
      <c r="K562" s="13"/>
      <c r="L562" s="13"/>
      <c r="N562" s="10"/>
      <c r="O562" s="11"/>
      <c r="P562" s="11"/>
      <c r="Q562" s="12"/>
      <c r="R562" s="11"/>
      <c r="S562" s="13"/>
      <c r="T562" s="13"/>
    </row>
    <row r="563" spans="1:20" x14ac:dyDescent="0.35">
      <c r="A563" s="13"/>
      <c r="B563" s="13"/>
      <c r="C563" s="13"/>
      <c r="D563" s="31"/>
      <c r="E563" s="31"/>
      <c r="F563" s="13"/>
      <c r="G563" s="11" t="s">
        <v>587</v>
      </c>
      <c r="H563" s="11" t="s">
        <v>1157</v>
      </c>
      <c r="I563" s="11"/>
      <c r="J563" s="13"/>
      <c r="K563" s="13"/>
      <c r="L563" s="13"/>
      <c r="N563" s="10"/>
      <c r="O563" s="11"/>
      <c r="P563" s="11"/>
      <c r="Q563" s="12"/>
      <c r="R563" s="11"/>
      <c r="S563" s="13"/>
      <c r="T563" s="13"/>
    </row>
    <row r="564" spans="1:20" x14ac:dyDescent="0.35">
      <c r="A564" s="13"/>
      <c r="B564" s="13"/>
      <c r="C564" s="13"/>
      <c r="D564" s="31"/>
      <c r="E564" s="31"/>
      <c r="F564" s="13"/>
      <c r="G564" s="11" t="s">
        <v>1158</v>
      </c>
      <c r="H564" s="11" t="s">
        <v>1159</v>
      </c>
      <c r="I564" s="11"/>
      <c r="J564" s="13"/>
      <c r="K564" s="13"/>
      <c r="L564" s="13"/>
      <c r="N564" s="10"/>
      <c r="O564" s="11"/>
      <c r="P564" s="11"/>
      <c r="Q564" s="12"/>
      <c r="R564" s="11"/>
      <c r="S564" s="13"/>
      <c r="T564" s="13"/>
    </row>
    <row r="565" spans="1:20" x14ac:dyDescent="0.35">
      <c r="A565" s="13"/>
      <c r="B565" s="13"/>
      <c r="C565" s="13"/>
      <c r="D565" s="31"/>
      <c r="E565" s="31"/>
      <c r="F565" s="13"/>
      <c r="G565" s="11" t="s">
        <v>1158</v>
      </c>
      <c r="H565" s="11" t="s">
        <v>1160</v>
      </c>
      <c r="I565" s="11"/>
      <c r="J565" s="13"/>
      <c r="K565" s="13"/>
      <c r="L565" s="13"/>
      <c r="N565" s="10"/>
      <c r="O565" s="11"/>
      <c r="P565" s="11"/>
      <c r="Q565" s="12"/>
      <c r="R565" s="11"/>
      <c r="S565" s="13"/>
      <c r="T565" s="13"/>
    </row>
    <row r="566" spans="1:20" x14ac:dyDescent="0.35">
      <c r="A566" s="13"/>
      <c r="B566" s="13"/>
      <c r="C566" s="13"/>
      <c r="D566" s="31"/>
      <c r="E566" s="31"/>
      <c r="F566" s="13"/>
      <c r="G566" s="11" t="s">
        <v>1158</v>
      </c>
      <c r="H566" s="11" t="s">
        <v>1161</v>
      </c>
      <c r="I566" s="11"/>
      <c r="J566" s="13"/>
      <c r="K566" s="13"/>
      <c r="L566" s="13"/>
      <c r="N566" s="10"/>
      <c r="O566" s="11"/>
      <c r="P566" s="11"/>
      <c r="Q566" s="12"/>
      <c r="R566" s="11"/>
      <c r="S566" s="13"/>
      <c r="T566" s="13"/>
    </row>
    <row r="567" spans="1:20" x14ac:dyDescent="0.35">
      <c r="A567" s="13"/>
      <c r="B567" s="13"/>
      <c r="C567" s="13"/>
      <c r="D567" s="31"/>
      <c r="E567" s="31"/>
      <c r="F567" s="13"/>
      <c r="G567" s="11" t="s">
        <v>1158</v>
      </c>
      <c r="H567" s="11" t="s">
        <v>1162</v>
      </c>
      <c r="I567" s="11"/>
      <c r="J567" s="13"/>
      <c r="K567" s="13"/>
      <c r="L567" s="13"/>
      <c r="N567" s="10"/>
      <c r="O567" s="11"/>
      <c r="P567" s="11"/>
      <c r="Q567" s="12"/>
      <c r="R567" s="11"/>
      <c r="S567" s="13"/>
      <c r="T567" s="13"/>
    </row>
    <row r="568" spans="1:20" x14ac:dyDescent="0.35">
      <c r="A568" s="13"/>
      <c r="B568" s="13"/>
      <c r="C568" s="13"/>
      <c r="D568" s="31"/>
      <c r="E568" s="31"/>
      <c r="F568" s="13"/>
      <c r="G568" s="11" t="s">
        <v>1158</v>
      </c>
      <c r="H568" s="11" t="s">
        <v>1163</v>
      </c>
      <c r="I568" s="11"/>
      <c r="J568" s="13"/>
      <c r="K568" s="13"/>
      <c r="L568" s="13"/>
      <c r="N568" s="10"/>
      <c r="O568" s="11"/>
      <c r="P568" s="11"/>
      <c r="Q568" s="12"/>
      <c r="R568" s="11"/>
      <c r="S568" s="13"/>
      <c r="T568" s="13"/>
    </row>
    <row r="569" spans="1:20" x14ac:dyDescent="0.35">
      <c r="A569" s="13"/>
      <c r="B569" s="13"/>
      <c r="C569" s="13"/>
      <c r="D569" s="31"/>
      <c r="E569" s="31"/>
      <c r="F569" s="13"/>
      <c r="G569" s="11" t="s">
        <v>1158</v>
      </c>
      <c r="H569" s="11" t="s">
        <v>1164</v>
      </c>
      <c r="I569" s="11"/>
      <c r="J569" s="13"/>
      <c r="K569" s="13"/>
      <c r="L569" s="13"/>
      <c r="N569" s="10"/>
      <c r="O569" s="11"/>
      <c r="P569" s="11"/>
      <c r="Q569" s="12"/>
      <c r="R569" s="11"/>
      <c r="S569" s="13"/>
      <c r="T569" s="13"/>
    </row>
    <row r="570" spans="1:20" x14ac:dyDescent="0.35">
      <c r="A570" s="13"/>
      <c r="B570" s="13"/>
      <c r="C570" s="13"/>
      <c r="D570" s="13"/>
      <c r="E570" s="13"/>
      <c r="F570" s="13"/>
      <c r="G570" s="13"/>
      <c r="H570" s="13"/>
      <c r="I570" s="13"/>
      <c r="J570" s="13"/>
      <c r="K570" s="13"/>
      <c r="L570" s="13"/>
      <c r="N570" s="13"/>
      <c r="O570" s="13"/>
      <c r="P570" s="13"/>
      <c r="Q570" s="13"/>
      <c r="R570" s="13"/>
      <c r="S570" s="13"/>
      <c r="T570" s="13"/>
    </row>
    <row r="571" spans="1:20" x14ac:dyDescent="0.35">
      <c r="A571" s="13"/>
      <c r="B571" s="13"/>
      <c r="C571" s="13"/>
      <c r="D571" s="13"/>
      <c r="E571" s="13"/>
      <c r="F571" s="13"/>
      <c r="G571" s="13"/>
      <c r="H571" s="13"/>
      <c r="I571" s="13"/>
      <c r="J571" s="13"/>
      <c r="K571" s="13"/>
      <c r="L571" s="13"/>
      <c r="N571" s="13"/>
      <c r="O571" s="13"/>
      <c r="P571" s="13"/>
      <c r="Q571" s="13"/>
      <c r="R571" s="13"/>
      <c r="S571" s="13"/>
      <c r="T571" s="13"/>
    </row>
    <row r="572" spans="1:20" x14ac:dyDescent="0.35">
      <c r="A572" s="13"/>
      <c r="B572" s="13"/>
      <c r="C572" s="13"/>
      <c r="D572" s="13"/>
      <c r="E572" s="13"/>
      <c r="F572" s="13"/>
      <c r="G572" s="13"/>
      <c r="H572" s="13"/>
      <c r="I572" s="13"/>
      <c r="J572" s="13"/>
      <c r="K572" s="13"/>
      <c r="L572" s="13"/>
      <c r="N572" s="13"/>
      <c r="O572" s="13"/>
      <c r="P572" s="13"/>
      <c r="Q572" s="13"/>
      <c r="R572" s="13"/>
      <c r="S572" s="13"/>
      <c r="T572" s="13"/>
    </row>
    <row r="573" spans="1:20" x14ac:dyDescent="0.35">
      <c r="A573" s="13"/>
      <c r="B573" s="13"/>
      <c r="C573" s="13"/>
      <c r="D573" s="13"/>
      <c r="E573" s="13"/>
      <c r="F573" s="13"/>
      <c r="G573" s="13"/>
      <c r="H573" s="13"/>
      <c r="I573" s="13"/>
      <c r="J573" s="13"/>
      <c r="K573" s="13"/>
      <c r="L573" s="13"/>
      <c r="N573" s="13"/>
      <c r="O573" s="13"/>
      <c r="P573" s="13"/>
      <c r="Q573" s="13"/>
      <c r="R573" s="13"/>
      <c r="S573" s="13"/>
      <c r="T573" s="13"/>
    </row>
    <row r="574" spans="1:20" x14ac:dyDescent="0.35">
      <c r="A574" s="13"/>
      <c r="B574" s="13"/>
      <c r="C574" s="13"/>
      <c r="D574" s="13"/>
      <c r="E574" s="13"/>
      <c r="F574" s="13"/>
      <c r="G574" s="13"/>
      <c r="H574" s="13"/>
      <c r="I574" s="13"/>
      <c r="J574" s="13"/>
      <c r="K574" s="13"/>
      <c r="L574" s="13"/>
      <c r="N574" s="13"/>
      <c r="O574" s="13"/>
      <c r="P574" s="13"/>
      <c r="Q574" s="13"/>
      <c r="R574" s="13"/>
      <c r="S574" s="13"/>
      <c r="T574" s="13"/>
    </row>
    <row r="575" spans="1:20" x14ac:dyDescent="0.35">
      <c r="A575" s="13"/>
      <c r="B575" s="13"/>
      <c r="C575" s="13"/>
      <c r="D575" s="13"/>
      <c r="E575" s="13"/>
      <c r="F575" s="13"/>
      <c r="G575" s="13"/>
      <c r="H575" s="13"/>
      <c r="I575" s="13"/>
      <c r="J575" s="13"/>
      <c r="K575" s="13"/>
      <c r="L575" s="13"/>
      <c r="N575" s="13"/>
      <c r="O575" s="13"/>
      <c r="P575" s="13"/>
      <c r="Q575" s="13"/>
      <c r="R575" s="13"/>
      <c r="S575" s="13"/>
      <c r="T575" s="13"/>
    </row>
    <row r="576" spans="1:20" x14ac:dyDescent="0.35">
      <c r="A576" s="13"/>
      <c r="B576" s="13"/>
      <c r="C576" s="13"/>
      <c r="D576" s="13"/>
      <c r="E576" s="13"/>
      <c r="F576" s="13"/>
      <c r="G576" s="13"/>
      <c r="H576" s="13"/>
      <c r="I576" s="13"/>
      <c r="J576" s="13"/>
      <c r="K576" s="13"/>
      <c r="L576" s="13"/>
      <c r="N576" s="13"/>
      <c r="O576" s="13"/>
      <c r="P576" s="13"/>
      <c r="Q576" s="13"/>
      <c r="R576" s="13"/>
      <c r="S576" s="13"/>
      <c r="T576" s="13"/>
    </row>
    <row r="577" spans="1:20" x14ac:dyDescent="0.35">
      <c r="A577" s="13"/>
      <c r="B577" s="13"/>
      <c r="C577" s="13"/>
      <c r="D577" s="13"/>
      <c r="E577" s="13"/>
      <c r="F577" s="13"/>
      <c r="G577" s="13"/>
      <c r="H577" s="13"/>
      <c r="I577" s="13"/>
      <c r="J577" s="13"/>
      <c r="K577" s="13"/>
      <c r="L577" s="13"/>
      <c r="N577" s="13"/>
      <c r="O577" s="13"/>
      <c r="P577" s="13"/>
      <c r="Q577" s="13"/>
      <c r="R577" s="13"/>
      <c r="S577" s="13"/>
      <c r="T577" s="13"/>
    </row>
    <row r="578" spans="1:20" x14ac:dyDescent="0.35">
      <c r="A578" s="13"/>
      <c r="B578" s="13"/>
      <c r="C578" s="13"/>
      <c r="D578" s="13"/>
      <c r="E578" s="13"/>
      <c r="F578" s="13"/>
      <c r="G578" s="13"/>
      <c r="H578" s="13"/>
      <c r="I578" s="13"/>
      <c r="J578" s="13"/>
      <c r="K578" s="13"/>
      <c r="L578" s="13"/>
      <c r="N578" s="13"/>
      <c r="O578" s="13"/>
      <c r="P578" s="13"/>
      <c r="Q578" s="13"/>
      <c r="R578" s="13"/>
      <c r="S578" s="13"/>
      <c r="T578" s="13"/>
    </row>
    <row r="579" spans="1:20" x14ac:dyDescent="0.35">
      <c r="A579" s="13"/>
      <c r="B579" s="13"/>
      <c r="C579" s="13"/>
      <c r="D579" s="13"/>
      <c r="E579" s="13"/>
      <c r="F579" s="13"/>
      <c r="G579" s="13"/>
      <c r="H579" s="13"/>
      <c r="I579" s="13"/>
      <c r="J579" s="13"/>
      <c r="K579" s="13"/>
      <c r="L579" s="13"/>
      <c r="N579" s="13"/>
      <c r="O579" s="13"/>
      <c r="P579" s="13"/>
      <c r="Q579" s="13"/>
      <c r="R579" s="13"/>
      <c r="S579" s="13"/>
      <c r="T579" s="13"/>
    </row>
    <row r="580" spans="1:20" x14ac:dyDescent="0.35">
      <c r="A580" s="13"/>
      <c r="B580" s="13"/>
      <c r="C580" s="13"/>
      <c r="D580" s="13"/>
      <c r="E580" s="13"/>
      <c r="F580" s="13"/>
      <c r="G580" s="13"/>
      <c r="H580" s="13"/>
      <c r="I580" s="13"/>
      <c r="J580" s="13"/>
      <c r="K580" s="13"/>
      <c r="L580" s="13"/>
      <c r="N580" s="13"/>
      <c r="O580" s="13"/>
      <c r="P580" s="13"/>
      <c r="Q580" s="13"/>
      <c r="R580" s="13"/>
      <c r="S580" s="13"/>
      <c r="T580" s="13"/>
    </row>
    <row r="581" spans="1:20" x14ac:dyDescent="0.35">
      <c r="A581" s="13"/>
      <c r="B581" s="13"/>
      <c r="C581" s="13"/>
      <c r="D581" s="13"/>
      <c r="E581" s="13"/>
      <c r="F581" s="13"/>
      <c r="G581" s="13"/>
      <c r="H581" s="13"/>
      <c r="I581" s="13"/>
      <c r="J581" s="13"/>
      <c r="K581" s="13"/>
      <c r="L581" s="13"/>
      <c r="N581" s="13"/>
      <c r="O581" s="13"/>
      <c r="P581" s="13"/>
      <c r="Q581" s="13"/>
      <c r="R581" s="13"/>
      <c r="S581" s="13"/>
      <c r="T581" s="13"/>
    </row>
    <row r="582" spans="1:20" x14ac:dyDescent="0.35">
      <c r="A582" s="13"/>
      <c r="B582" s="13"/>
      <c r="C582" s="13"/>
      <c r="D582" s="13"/>
      <c r="E582" s="13"/>
      <c r="F582" s="13"/>
      <c r="G582" s="13"/>
      <c r="H582" s="13"/>
      <c r="I582" s="13"/>
      <c r="J582" s="13"/>
      <c r="K582" s="13"/>
      <c r="L582" s="13"/>
      <c r="N582" s="13"/>
      <c r="O582" s="13"/>
      <c r="P582" s="13"/>
      <c r="Q582" s="13"/>
      <c r="R582" s="13"/>
      <c r="S582" s="13"/>
      <c r="T582" s="13"/>
    </row>
    <row r="583" spans="1:20" x14ac:dyDescent="0.35">
      <c r="A583" s="13"/>
      <c r="B583" s="13"/>
      <c r="C583" s="13"/>
      <c r="D583" s="13"/>
      <c r="E583" s="13"/>
      <c r="F583" s="13"/>
      <c r="G583" s="13"/>
      <c r="H583" s="13"/>
      <c r="I583" s="13"/>
      <c r="J583" s="13"/>
      <c r="K583" s="13"/>
      <c r="L583" s="13"/>
      <c r="N583" s="13"/>
      <c r="O583" s="13"/>
      <c r="P583" s="13"/>
      <c r="Q583" s="13"/>
      <c r="R583" s="13"/>
      <c r="S583" s="13"/>
      <c r="T583" s="13"/>
    </row>
    <row r="584" spans="1:20" x14ac:dyDescent="0.35">
      <c r="A584" s="13"/>
      <c r="B584" s="13"/>
      <c r="C584" s="13"/>
      <c r="D584" s="13"/>
      <c r="E584" s="13"/>
      <c r="F584" s="13"/>
      <c r="G584" s="13"/>
      <c r="H584" s="13"/>
      <c r="I584" s="13"/>
      <c r="J584" s="13"/>
      <c r="K584" s="13"/>
      <c r="L584" s="13"/>
      <c r="N584" s="13"/>
      <c r="O584" s="13"/>
      <c r="P584" s="13"/>
      <c r="Q584" s="13"/>
      <c r="R584" s="13"/>
      <c r="S584" s="13"/>
      <c r="T584" s="13"/>
    </row>
    <row r="585" spans="1:20" x14ac:dyDescent="0.35">
      <c r="A585" s="13"/>
      <c r="B585" s="13"/>
      <c r="C585" s="13"/>
      <c r="D585" s="13"/>
      <c r="E585" s="13"/>
      <c r="F585" s="13"/>
      <c r="G585" s="13"/>
      <c r="H585" s="13"/>
      <c r="I585" s="13"/>
      <c r="J585" s="13"/>
      <c r="K585" s="13"/>
      <c r="L585" s="13"/>
      <c r="N585" s="13"/>
      <c r="O585" s="13"/>
      <c r="P585" s="13"/>
      <c r="Q585" s="13"/>
      <c r="R585" s="13"/>
      <c r="S585" s="13"/>
      <c r="T585" s="13"/>
    </row>
    <row r="586" spans="1:20" x14ac:dyDescent="0.35">
      <c r="A586" s="13"/>
      <c r="B586" s="13"/>
      <c r="C586" s="13"/>
      <c r="D586" s="13"/>
      <c r="E586" s="13"/>
      <c r="F586" s="13"/>
      <c r="G586" s="13"/>
      <c r="H586" s="13"/>
      <c r="I586" s="13"/>
      <c r="J586" s="13"/>
      <c r="K586" s="13"/>
      <c r="L586" s="13"/>
      <c r="N586" s="13"/>
      <c r="O586" s="13"/>
      <c r="P586" s="13"/>
      <c r="Q586" s="13"/>
      <c r="R586" s="13"/>
      <c r="S586" s="13"/>
      <c r="T586" s="13"/>
    </row>
    <row r="587" spans="1:20" x14ac:dyDescent="0.35">
      <c r="A587" s="13"/>
      <c r="B587" s="13"/>
      <c r="C587" s="13"/>
      <c r="D587" s="13"/>
      <c r="E587" s="13"/>
      <c r="F587" s="13"/>
      <c r="G587" s="13"/>
      <c r="H587" s="13"/>
      <c r="I587" s="13"/>
      <c r="J587" s="13"/>
      <c r="K587" s="13"/>
      <c r="L587" s="13"/>
      <c r="N587" s="13"/>
      <c r="O587" s="13"/>
      <c r="P587" s="13"/>
      <c r="Q587" s="13"/>
      <c r="R587" s="13"/>
      <c r="S587" s="13"/>
      <c r="T587" s="13"/>
    </row>
    <row r="588" spans="1:20" x14ac:dyDescent="0.35">
      <c r="A588" s="13"/>
      <c r="B588" s="13"/>
      <c r="C588" s="13"/>
      <c r="D588" s="13"/>
      <c r="E588" s="13"/>
      <c r="F588" s="13"/>
      <c r="G588" s="13"/>
      <c r="H588" s="13"/>
      <c r="I588" s="13"/>
      <c r="J588" s="13"/>
      <c r="K588" s="13"/>
      <c r="L588" s="13"/>
      <c r="N588" s="13"/>
      <c r="O588" s="13"/>
      <c r="P588" s="13"/>
      <c r="Q588" s="13"/>
      <c r="R588" s="13"/>
      <c r="S588" s="13"/>
      <c r="T588" s="13"/>
    </row>
    <row r="589" spans="1:20" x14ac:dyDescent="0.35">
      <c r="A589" s="13"/>
      <c r="B589" s="13"/>
      <c r="C589" s="13"/>
      <c r="D589" s="13"/>
      <c r="E589" s="13"/>
      <c r="F589" s="13"/>
      <c r="G589" s="13"/>
      <c r="H589" s="13"/>
      <c r="I589" s="13"/>
      <c r="J589" s="13"/>
      <c r="K589" s="13"/>
      <c r="L589" s="13"/>
      <c r="N589" s="13"/>
      <c r="O589" s="13"/>
      <c r="P589" s="13"/>
      <c r="Q589" s="13"/>
      <c r="R589" s="13"/>
      <c r="S589" s="13"/>
      <c r="T589" s="13"/>
    </row>
    <row r="590" spans="1:20" x14ac:dyDescent="0.35">
      <c r="A590" s="13"/>
      <c r="B590" s="13"/>
      <c r="C590" s="13"/>
      <c r="D590" s="13"/>
      <c r="E590" s="13"/>
      <c r="F590" s="13"/>
      <c r="G590" s="13"/>
      <c r="H590" s="13"/>
      <c r="I590" s="13"/>
      <c r="J590" s="13"/>
      <c r="K590" s="13"/>
      <c r="L590" s="13"/>
      <c r="N590" s="13"/>
      <c r="O590" s="13"/>
      <c r="P590" s="13"/>
      <c r="Q590" s="13"/>
      <c r="R590" s="13"/>
      <c r="S590" s="13"/>
      <c r="T590" s="13"/>
    </row>
    <row r="591" spans="1:20" x14ac:dyDescent="0.35">
      <c r="A591" s="13"/>
      <c r="B591" s="13"/>
      <c r="C591" s="13"/>
      <c r="D591" s="13"/>
      <c r="E591" s="13"/>
      <c r="F591" s="13"/>
      <c r="G591" s="13"/>
      <c r="H591" s="13"/>
      <c r="I591" s="13"/>
      <c r="J591" s="13"/>
      <c r="K591" s="13"/>
      <c r="L591" s="13"/>
      <c r="N591" s="13"/>
      <c r="O591" s="13"/>
      <c r="P591" s="13"/>
      <c r="Q591" s="13"/>
      <c r="R591" s="13"/>
      <c r="S591" s="13"/>
      <c r="T591" s="13"/>
    </row>
    <row r="592" spans="1:20" x14ac:dyDescent="0.35">
      <c r="A592" s="13"/>
      <c r="B592" s="13"/>
      <c r="C592" s="13"/>
      <c r="D592" s="13"/>
      <c r="E592" s="13"/>
      <c r="F592" s="13"/>
      <c r="G592" s="13"/>
      <c r="H592" s="13"/>
      <c r="I592" s="13"/>
      <c r="J592" s="13"/>
      <c r="K592" s="13"/>
      <c r="L592" s="13"/>
      <c r="N592" s="13"/>
      <c r="O592" s="13"/>
      <c r="P592" s="13"/>
      <c r="Q592" s="13"/>
      <c r="R592" s="13"/>
      <c r="S592" s="13"/>
      <c r="T592" s="13"/>
    </row>
    <row r="593" spans="1:20" x14ac:dyDescent="0.35">
      <c r="A593" s="13"/>
      <c r="B593" s="13"/>
      <c r="C593" s="13"/>
      <c r="D593" s="13"/>
      <c r="E593" s="13"/>
      <c r="F593" s="13"/>
      <c r="G593" s="13"/>
      <c r="H593" s="13"/>
      <c r="I593" s="13"/>
      <c r="J593" s="13"/>
      <c r="K593" s="13"/>
      <c r="L593" s="13"/>
      <c r="N593" s="13"/>
      <c r="O593" s="13"/>
      <c r="P593" s="13"/>
      <c r="Q593" s="13"/>
      <c r="R593" s="13"/>
      <c r="S593" s="13"/>
      <c r="T593" s="13"/>
    </row>
    <row r="594" spans="1:20" x14ac:dyDescent="0.35">
      <c r="A594" s="13"/>
      <c r="B594" s="13"/>
      <c r="C594" s="13"/>
      <c r="D594" s="13"/>
      <c r="E594" s="13"/>
      <c r="F594" s="13"/>
      <c r="G594" s="13"/>
      <c r="H594" s="13"/>
      <c r="I594" s="13"/>
      <c r="J594" s="13"/>
      <c r="K594" s="13"/>
      <c r="L594" s="13"/>
      <c r="N594" s="13"/>
      <c r="O594" s="13"/>
      <c r="P594" s="13"/>
      <c r="Q594" s="13"/>
      <c r="R594" s="13"/>
      <c r="S594" s="13"/>
      <c r="T594" s="13"/>
    </row>
    <row r="595" spans="1:20" x14ac:dyDescent="0.35">
      <c r="A595" s="13"/>
      <c r="B595" s="13"/>
      <c r="C595" s="13"/>
      <c r="D595" s="13"/>
      <c r="E595" s="13"/>
      <c r="F595" s="13"/>
      <c r="G595" s="13"/>
      <c r="H595" s="13"/>
      <c r="I595" s="13"/>
      <c r="J595" s="13"/>
      <c r="K595" s="13"/>
      <c r="L595" s="13"/>
      <c r="N595" s="13"/>
      <c r="O595" s="13"/>
      <c r="P595" s="13"/>
      <c r="Q595" s="13"/>
      <c r="R595" s="13"/>
      <c r="S595" s="13"/>
      <c r="T595" s="13"/>
    </row>
    <row r="596" spans="1:20" x14ac:dyDescent="0.35">
      <c r="A596" s="13"/>
      <c r="B596" s="13"/>
      <c r="C596" s="13"/>
      <c r="D596" s="13"/>
      <c r="E596" s="13"/>
      <c r="F596" s="13"/>
      <c r="G596" s="13"/>
      <c r="H596" s="13"/>
      <c r="I596" s="13"/>
      <c r="J596" s="13"/>
      <c r="K596" s="13"/>
      <c r="L596" s="13"/>
      <c r="N596" s="13"/>
      <c r="O596" s="13"/>
      <c r="P596" s="13"/>
      <c r="Q596" s="13"/>
      <c r="R596" s="13"/>
      <c r="S596" s="13"/>
      <c r="T596" s="13"/>
    </row>
    <row r="597" spans="1:20" x14ac:dyDescent="0.35">
      <c r="A597" s="13"/>
      <c r="B597" s="13"/>
      <c r="C597" s="13"/>
      <c r="D597" s="13"/>
      <c r="E597" s="13"/>
      <c r="F597" s="13"/>
      <c r="G597" s="13"/>
      <c r="H597" s="13"/>
      <c r="I597" s="13"/>
      <c r="J597" s="13"/>
      <c r="K597" s="13"/>
      <c r="L597" s="13"/>
      <c r="N597" s="13"/>
      <c r="O597" s="13"/>
      <c r="P597" s="13"/>
      <c r="Q597" s="13"/>
      <c r="R597" s="13"/>
      <c r="S597" s="13"/>
      <c r="T597" s="13"/>
    </row>
    <row r="598" spans="1:20" x14ac:dyDescent="0.35">
      <c r="A598" s="13"/>
      <c r="B598" s="13"/>
      <c r="C598" s="13"/>
      <c r="D598" s="13"/>
      <c r="E598" s="13"/>
      <c r="F598" s="13"/>
      <c r="G598" s="13"/>
      <c r="H598" s="13"/>
      <c r="I598" s="13"/>
      <c r="J598" s="13"/>
      <c r="K598" s="13"/>
      <c r="L598" s="13"/>
      <c r="N598" s="13"/>
      <c r="O598" s="13"/>
      <c r="P598" s="13"/>
      <c r="Q598" s="13"/>
      <c r="R598" s="13"/>
      <c r="S598" s="13"/>
      <c r="T598" s="13"/>
    </row>
    <row r="599" spans="1:20" x14ac:dyDescent="0.35">
      <c r="A599" s="13"/>
      <c r="B599" s="13"/>
      <c r="C599" s="13"/>
      <c r="D599" s="13"/>
      <c r="E599" s="13"/>
      <c r="F599" s="13"/>
      <c r="G599" s="13"/>
      <c r="H599" s="13"/>
      <c r="I599" s="13"/>
      <c r="J599" s="13"/>
      <c r="K599" s="13"/>
      <c r="L599" s="13"/>
      <c r="N599" s="13"/>
      <c r="O599" s="13"/>
      <c r="P599" s="13"/>
      <c r="Q599" s="13"/>
      <c r="R599" s="13"/>
      <c r="S599" s="13"/>
      <c r="T599" s="13"/>
    </row>
    <row r="600" spans="1:20" x14ac:dyDescent="0.35">
      <c r="A600" s="13"/>
      <c r="B600" s="13"/>
      <c r="C600" s="13"/>
      <c r="D600" s="13"/>
      <c r="E600" s="13"/>
      <c r="F600" s="13"/>
      <c r="G600" s="13"/>
      <c r="H600" s="13"/>
      <c r="I600" s="13"/>
      <c r="J600" s="13"/>
      <c r="K600" s="13"/>
      <c r="L600" s="13"/>
      <c r="N600" s="13"/>
      <c r="O600" s="13"/>
      <c r="P600" s="13"/>
      <c r="Q600" s="13"/>
      <c r="R600" s="13"/>
      <c r="S600" s="13"/>
      <c r="T600" s="13"/>
    </row>
    <row r="601" spans="1:20" x14ac:dyDescent="0.35">
      <c r="A601" s="13"/>
      <c r="B601" s="13"/>
      <c r="C601" s="13"/>
      <c r="D601" s="13"/>
      <c r="E601" s="13"/>
      <c r="F601" s="13"/>
      <c r="G601" s="13"/>
      <c r="H601" s="13"/>
      <c r="I601" s="13"/>
      <c r="J601" s="13"/>
      <c r="K601" s="13"/>
      <c r="L601" s="13"/>
      <c r="N601" s="13"/>
      <c r="O601" s="13"/>
      <c r="P601" s="13"/>
      <c r="Q601" s="13"/>
      <c r="R601" s="13"/>
      <c r="S601" s="13"/>
      <c r="T601" s="13"/>
    </row>
    <row r="602" spans="1:20" x14ac:dyDescent="0.35">
      <c r="A602" s="13"/>
      <c r="B602" s="13"/>
      <c r="C602" s="13"/>
      <c r="D602" s="13"/>
      <c r="E602" s="13"/>
      <c r="F602" s="13"/>
      <c r="G602" s="13"/>
      <c r="H602" s="13"/>
      <c r="I602" s="13"/>
      <c r="J602" s="13"/>
      <c r="K602" s="13"/>
      <c r="L602" s="13"/>
      <c r="N602" s="13"/>
      <c r="O602" s="13"/>
      <c r="P602" s="13"/>
      <c r="Q602" s="13"/>
      <c r="R602" s="13"/>
      <c r="S602" s="13"/>
      <c r="T602" s="13"/>
    </row>
    <row r="603" spans="1:20" x14ac:dyDescent="0.35">
      <c r="A603" s="13"/>
      <c r="B603" s="13"/>
      <c r="C603" s="13"/>
      <c r="D603" s="13"/>
      <c r="E603" s="13"/>
      <c r="F603" s="13"/>
      <c r="G603" s="13"/>
      <c r="H603" s="13"/>
      <c r="I603" s="13"/>
      <c r="J603" s="13"/>
      <c r="K603" s="13"/>
      <c r="L603" s="13"/>
      <c r="N603" s="13"/>
      <c r="O603" s="13"/>
      <c r="P603" s="13"/>
      <c r="Q603" s="13"/>
      <c r="R603" s="13"/>
      <c r="S603" s="13"/>
      <c r="T603" s="13"/>
    </row>
    <row r="604" spans="1:20" x14ac:dyDescent="0.35">
      <c r="A604" s="13"/>
      <c r="B604" s="13"/>
      <c r="C604" s="13"/>
      <c r="D604" s="13"/>
      <c r="E604" s="13"/>
      <c r="F604" s="13"/>
      <c r="G604" s="13"/>
      <c r="H604" s="13"/>
      <c r="I604" s="13"/>
      <c r="J604" s="13"/>
      <c r="K604" s="13"/>
      <c r="L604" s="13"/>
      <c r="N604" s="13"/>
      <c r="O604" s="13"/>
      <c r="P604" s="13"/>
      <c r="Q604" s="13"/>
      <c r="R604" s="13"/>
      <c r="S604" s="13"/>
      <c r="T604" s="13"/>
    </row>
    <row r="605" spans="1:20" x14ac:dyDescent="0.35">
      <c r="A605" s="13"/>
      <c r="B605" s="13"/>
      <c r="C605" s="13"/>
      <c r="D605" s="13"/>
      <c r="E605" s="13"/>
      <c r="F605" s="13"/>
      <c r="G605" s="13"/>
      <c r="H605" s="13"/>
      <c r="I605" s="13"/>
      <c r="J605" s="13"/>
      <c r="K605" s="13"/>
      <c r="L605" s="13"/>
      <c r="N605" s="13"/>
      <c r="O605" s="13"/>
      <c r="P605" s="13"/>
      <c r="Q605" s="13"/>
      <c r="R605" s="13"/>
      <c r="S605" s="13"/>
      <c r="T605" s="13"/>
    </row>
    <row r="606" spans="1:20" x14ac:dyDescent="0.35">
      <c r="A606" s="13"/>
      <c r="B606" s="13"/>
      <c r="C606" s="13"/>
      <c r="D606" s="13"/>
      <c r="E606" s="13"/>
      <c r="F606" s="13"/>
      <c r="G606" s="13"/>
      <c r="H606" s="13"/>
      <c r="I606" s="13"/>
      <c r="J606" s="13"/>
      <c r="K606" s="13"/>
      <c r="L606" s="13"/>
      <c r="N606" s="13"/>
      <c r="O606" s="13"/>
      <c r="P606" s="13"/>
      <c r="Q606" s="13"/>
      <c r="R606" s="13"/>
      <c r="S606" s="13"/>
      <c r="T606" s="13"/>
    </row>
    <row r="607" spans="1:20" x14ac:dyDescent="0.35">
      <c r="A607" s="13"/>
      <c r="B607" s="13"/>
      <c r="C607" s="13"/>
      <c r="D607" s="13"/>
      <c r="E607" s="13"/>
      <c r="F607" s="13"/>
      <c r="G607" s="13"/>
      <c r="H607" s="13"/>
      <c r="I607" s="13"/>
      <c r="J607" s="13"/>
      <c r="K607" s="13"/>
      <c r="L607" s="13"/>
      <c r="N607" s="13"/>
      <c r="O607" s="13"/>
      <c r="P607" s="13"/>
      <c r="Q607" s="13"/>
      <c r="R607" s="13"/>
      <c r="S607" s="13"/>
      <c r="T607" s="13"/>
    </row>
    <row r="608" spans="1:20" x14ac:dyDescent="0.35">
      <c r="A608" s="13"/>
      <c r="B608" s="13"/>
      <c r="C608" s="13"/>
      <c r="D608" s="13"/>
      <c r="E608" s="13"/>
      <c r="F608" s="13"/>
      <c r="G608" s="13"/>
      <c r="H608" s="13"/>
      <c r="I608" s="13"/>
      <c r="J608" s="13"/>
      <c r="K608" s="13"/>
      <c r="L608" s="13"/>
      <c r="N608" s="13"/>
      <c r="O608" s="13"/>
      <c r="P608" s="13"/>
      <c r="Q608" s="13"/>
      <c r="R608" s="13"/>
      <c r="S608" s="13"/>
      <c r="T608" s="13"/>
    </row>
    <row r="609" spans="1:20" x14ac:dyDescent="0.35">
      <c r="A609" s="13"/>
      <c r="B609" s="13"/>
      <c r="C609" s="13"/>
      <c r="D609" s="13"/>
      <c r="E609" s="13"/>
      <c r="F609" s="13"/>
      <c r="G609" s="13"/>
      <c r="H609" s="13"/>
      <c r="I609" s="13"/>
      <c r="J609" s="13"/>
      <c r="K609" s="13"/>
      <c r="L609" s="13"/>
      <c r="N609" s="13"/>
      <c r="O609" s="13"/>
      <c r="P609" s="13"/>
      <c r="Q609" s="13"/>
      <c r="R609" s="13"/>
      <c r="S609" s="13"/>
      <c r="T609" s="13"/>
    </row>
    <row r="610" spans="1:20" x14ac:dyDescent="0.35">
      <c r="A610" s="13"/>
      <c r="B610" s="13"/>
      <c r="C610" s="13"/>
      <c r="D610" s="13"/>
      <c r="E610" s="13"/>
      <c r="F610" s="13"/>
      <c r="G610" s="13"/>
      <c r="H610" s="13"/>
      <c r="I610" s="13"/>
      <c r="J610" s="13"/>
      <c r="K610" s="13"/>
      <c r="L610" s="13"/>
      <c r="N610" s="13"/>
      <c r="O610" s="13"/>
      <c r="P610" s="13"/>
      <c r="Q610" s="13"/>
      <c r="R610" s="13"/>
      <c r="S610" s="13"/>
      <c r="T610" s="13"/>
    </row>
    <row r="611" spans="1:20" x14ac:dyDescent="0.35">
      <c r="A611" s="13"/>
      <c r="B611" s="13"/>
      <c r="C611" s="13"/>
      <c r="D611" s="13"/>
      <c r="E611" s="13"/>
      <c r="F611" s="13"/>
      <c r="G611" s="13"/>
      <c r="H611" s="13"/>
      <c r="I611" s="13"/>
      <c r="J611" s="13"/>
      <c r="K611" s="13"/>
      <c r="L611" s="13"/>
      <c r="N611" s="13"/>
      <c r="O611" s="13"/>
      <c r="P611" s="13"/>
      <c r="Q611" s="13"/>
      <c r="R611" s="13"/>
      <c r="S611" s="13"/>
      <c r="T611" s="13"/>
    </row>
    <row r="612" spans="1:20" x14ac:dyDescent="0.35">
      <c r="A612" s="13"/>
      <c r="B612" s="13"/>
      <c r="C612" s="13"/>
      <c r="D612" s="13"/>
      <c r="E612" s="13"/>
      <c r="F612" s="13"/>
      <c r="G612" s="13"/>
      <c r="H612" s="13"/>
      <c r="I612" s="13"/>
      <c r="J612" s="13"/>
      <c r="K612" s="13"/>
      <c r="L612" s="13"/>
      <c r="N612" s="13"/>
      <c r="O612" s="13"/>
      <c r="P612" s="13"/>
      <c r="Q612" s="13"/>
      <c r="R612" s="13"/>
      <c r="S612" s="13"/>
      <c r="T612" s="13"/>
    </row>
    <row r="613" spans="1:20" x14ac:dyDescent="0.35">
      <c r="A613" s="13"/>
      <c r="B613" s="13"/>
      <c r="C613" s="13"/>
      <c r="D613" s="13"/>
      <c r="E613" s="13"/>
      <c r="F613" s="13"/>
      <c r="G613" s="13"/>
      <c r="H613" s="13"/>
      <c r="I613" s="13"/>
      <c r="J613" s="13"/>
      <c r="K613" s="13"/>
      <c r="L613" s="13"/>
      <c r="N613" s="13"/>
      <c r="O613" s="13"/>
      <c r="P613" s="13"/>
      <c r="Q613" s="13"/>
      <c r="R613" s="13"/>
      <c r="S613" s="13"/>
      <c r="T613" s="13"/>
    </row>
    <row r="614" spans="1:20" x14ac:dyDescent="0.35">
      <c r="A614" s="13"/>
      <c r="B614" s="13"/>
      <c r="C614" s="13"/>
      <c r="D614" s="13"/>
      <c r="E614" s="13"/>
      <c r="F614" s="13"/>
      <c r="G614" s="13"/>
      <c r="H614" s="13"/>
      <c r="I614" s="13"/>
      <c r="J614" s="13"/>
      <c r="K614" s="13"/>
      <c r="L614" s="13"/>
      <c r="N614" s="13"/>
      <c r="O614" s="13"/>
      <c r="P614" s="13"/>
      <c r="Q614" s="13"/>
      <c r="R614" s="13"/>
      <c r="S614" s="13"/>
      <c r="T614" s="13"/>
    </row>
    <row r="615" spans="1:20" x14ac:dyDescent="0.35">
      <c r="A615" s="13"/>
      <c r="B615" s="13"/>
      <c r="C615" s="13"/>
      <c r="D615" s="13"/>
      <c r="E615" s="13"/>
      <c r="F615" s="13"/>
      <c r="G615" s="13"/>
      <c r="H615" s="13"/>
      <c r="I615" s="13"/>
      <c r="J615" s="13"/>
      <c r="K615" s="13"/>
      <c r="L615" s="13"/>
      <c r="N615" s="13"/>
      <c r="O615" s="13"/>
      <c r="P615" s="13"/>
      <c r="Q615" s="13"/>
      <c r="R615" s="13"/>
      <c r="S615" s="13"/>
      <c r="T615" s="13"/>
    </row>
    <row r="616" spans="1:20" x14ac:dyDescent="0.35">
      <c r="A616" s="13"/>
      <c r="B616" s="13"/>
      <c r="C616" s="13"/>
      <c r="D616" s="13"/>
      <c r="E616" s="13"/>
      <c r="F616" s="13"/>
      <c r="G616" s="13"/>
      <c r="H616" s="13"/>
      <c r="I616" s="13"/>
      <c r="J616" s="13"/>
      <c r="K616" s="13"/>
      <c r="L616" s="13"/>
      <c r="N616" s="13"/>
      <c r="O616" s="13"/>
      <c r="P616" s="13"/>
      <c r="Q616" s="13"/>
      <c r="R616" s="13"/>
      <c r="S616" s="13"/>
      <c r="T616" s="13"/>
    </row>
    <row r="617" spans="1:20" x14ac:dyDescent="0.35">
      <c r="A617" s="13"/>
      <c r="B617" s="13"/>
      <c r="C617" s="13"/>
      <c r="D617" s="13"/>
      <c r="E617" s="13"/>
      <c r="F617" s="13"/>
      <c r="G617" s="13"/>
      <c r="H617" s="13"/>
      <c r="I617" s="13"/>
      <c r="J617" s="13"/>
      <c r="K617" s="13"/>
      <c r="L617" s="13"/>
      <c r="N617" s="13"/>
      <c r="O617" s="13"/>
      <c r="P617" s="13"/>
      <c r="Q617" s="13"/>
      <c r="R617" s="13"/>
      <c r="S617" s="13"/>
      <c r="T617" s="13"/>
    </row>
    <row r="618" spans="1:20" x14ac:dyDescent="0.35">
      <c r="A618" s="13"/>
      <c r="B618" s="13"/>
      <c r="C618" s="13"/>
      <c r="D618" s="13"/>
      <c r="E618" s="13"/>
      <c r="F618" s="13"/>
      <c r="G618" s="13"/>
      <c r="H618" s="13"/>
      <c r="I618" s="13"/>
      <c r="J618" s="13"/>
      <c r="K618" s="13"/>
      <c r="L618" s="13"/>
      <c r="N618" s="13"/>
      <c r="O618" s="13"/>
      <c r="P618" s="13"/>
      <c r="Q618" s="13"/>
      <c r="R618" s="13"/>
      <c r="S618" s="13"/>
      <c r="T618" s="13"/>
    </row>
    <row r="619" spans="1:20" x14ac:dyDescent="0.35">
      <c r="A619" s="13"/>
      <c r="B619" s="13"/>
      <c r="C619" s="13"/>
      <c r="D619" s="13"/>
      <c r="E619" s="13"/>
      <c r="F619" s="13"/>
      <c r="G619" s="13"/>
      <c r="H619" s="13"/>
      <c r="I619" s="13"/>
      <c r="J619" s="13"/>
      <c r="K619" s="13"/>
      <c r="L619" s="13"/>
      <c r="N619" s="13"/>
      <c r="O619" s="13"/>
      <c r="P619" s="13"/>
      <c r="Q619" s="13"/>
      <c r="R619" s="13"/>
      <c r="S619" s="13"/>
      <c r="T619" s="13"/>
    </row>
    <row r="620" spans="1:20" x14ac:dyDescent="0.35">
      <c r="A620" s="13"/>
      <c r="B620" s="13"/>
      <c r="C620" s="13"/>
      <c r="D620" s="13"/>
      <c r="E620" s="13"/>
      <c r="F620" s="13"/>
      <c r="G620" s="13"/>
      <c r="H620" s="13"/>
      <c r="I620" s="13"/>
      <c r="J620" s="13"/>
      <c r="K620" s="13"/>
      <c r="L620" s="13"/>
      <c r="N620" s="13"/>
      <c r="O620" s="13"/>
      <c r="P620" s="13"/>
      <c r="Q620" s="13"/>
      <c r="R620" s="13"/>
      <c r="S620" s="13"/>
      <c r="T620" s="13"/>
    </row>
    <row r="621" spans="1:20" x14ac:dyDescent="0.35">
      <c r="A621" s="13"/>
      <c r="B621" s="13"/>
      <c r="C621" s="13"/>
      <c r="D621" s="13"/>
      <c r="E621" s="13"/>
      <c r="F621" s="13"/>
      <c r="G621" s="13"/>
      <c r="H621" s="13"/>
      <c r="I621" s="13"/>
      <c r="J621" s="13"/>
      <c r="K621" s="13"/>
      <c r="L621" s="13"/>
      <c r="N621" s="13"/>
      <c r="O621" s="13"/>
      <c r="P621" s="13"/>
      <c r="Q621" s="13"/>
      <c r="R621" s="13"/>
      <c r="S621" s="13"/>
      <c r="T621" s="13"/>
    </row>
    <row r="622" spans="1:20" x14ac:dyDescent="0.35">
      <c r="A622" s="13"/>
      <c r="B622" s="13"/>
      <c r="C622" s="13"/>
      <c r="D622" s="13"/>
      <c r="E622" s="13"/>
      <c r="F622" s="13"/>
      <c r="G622" s="13"/>
      <c r="H622" s="13"/>
      <c r="I622" s="13"/>
      <c r="J622" s="13"/>
      <c r="K622" s="13"/>
      <c r="L622" s="13"/>
      <c r="N622" s="13"/>
      <c r="O622" s="13"/>
      <c r="P622" s="13"/>
      <c r="Q622" s="13"/>
      <c r="R622" s="13"/>
      <c r="S622" s="13"/>
      <c r="T622" s="13"/>
    </row>
    <row r="623" spans="1:20" x14ac:dyDescent="0.35">
      <c r="A623" s="13"/>
      <c r="B623" s="13"/>
      <c r="C623" s="13"/>
      <c r="D623" s="13"/>
      <c r="E623" s="13"/>
      <c r="F623" s="13"/>
      <c r="G623" s="13"/>
      <c r="H623" s="13"/>
      <c r="I623" s="13"/>
      <c r="J623" s="13"/>
      <c r="K623" s="13"/>
      <c r="L623" s="13"/>
      <c r="N623" s="13"/>
      <c r="O623" s="13"/>
      <c r="P623" s="13"/>
      <c r="Q623" s="13"/>
      <c r="R623" s="13"/>
      <c r="S623" s="13"/>
      <c r="T623" s="13"/>
    </row>
    <row r="624" spans="1:20" x14ac:dyDescent="0.35">
      <c r="A624" s="13"/>
      <c r="B624" s="13"/>
      <c r="C624" s="13"/>
      <c r="D624" s="13"/>
      <c r="E624" s="13"/>
      <c r="F624" s="13"/>
      <c r="G624" s="13"/>
      <c r="H624" s="13"/>
      <c r="I624" s="13"/>
      <c r="J624" s="13"/>
      <c r="K624" s="13"/>
      <c r="L624" s="13"/>
      <c r="N624" s="13"/>
      <c r="O624" s="13"/>
      <c r="P624" s="13"/>
      <c r="Q624" s="13"/>
      <c r="R624" s="13"/>
      <c r="S624" s="13"/>
      <c r="T624" s="13"/>
    </row>
    <row r="625" spans="1:20" x14ac:dyDescent="0.35">
      <c r="A625" s="13"/>
      <c r="B625" s="13"/>
      <c r="C625" s="13"/>
      <c r="D625" s="13"/>
      <c r="E625" s="13"/>
      <c r="F625" s="13"/>
      <c r="G625" s="13"/>
      <c r="H625" s="13"/>
      <c r="I625" s="13"/>
      <c r="J625" s="13"/>
      <c r="K625" s="13"/>
      <c r="L625" s="13"/>
      <c r="N625" s="13"/>
      <c r="O625" s="13"/>
      <c r="P625" s="13"/>
      <c r="Q625" s="13"/>
      <c r="R625" s="13"/>
      <c r="S625" s="13"/>
      <c r="T625" s="13"/>
    </row>
    <row r="626" spans="1:20" x14ac:dyDescent="0.35">
      <c r="A626" s="13"/>
      <c r="B626" s="13"/>
      <c r="C626" s="13"/>
      <c r="D626" s="13"/>
      <c r="E626" s="13"/>
      <c r="F626" s="13"/>
      <c r="G626" s="13"/>
      <c r="H626" s="13"/>
      <c r="I626" s="13"/>
      <c r="J626" s="13"/>
      <c r="K626" s="13"/>
      <c r="L626" s="13"/>
      <c r="N626" s="13"/>
      <c r="O626" s="13"/>
      <c r="P626" s="13"/>
      <c r="Q626" s="13"/>
      <c r="R626" s="13"/>
      <c r="S626" s="13"/>
      <c r="T626" s="13"/>
    </row>
    <row r="627" spans="1:20" x14ac:dyDescent="0.35">
      <c r="A627" s="13"/>
      <c r="B627" s="13"/>
      <c r="C627" s="13"/>
      <c r="D627" s="13"/>
      <c r="E627" s="13"/>
      <c r="F627" s="13"/>
      <c r="G627" s="13"/>
      <c r="H627" s="13"/>
      <c r="I627" s="13"/>
      <c r="J627" s="13"/>
      <c r="K627" s="13"/>
      <c r="L627" s="13"/>
      <c r="N627" s="13"/>
      <c r="O627" s="13"/>
      <c r="P627" s="13"/>
      <c r="Q627" s="13"/>
      <c r="R627" s="13"/>
      <c r="S627" s="13"/>
      <c r="T627" s="13"/>
    </row>
    <row r="628" spans="1:20" x14ac:dyDescent="0.35">
      <c r="A628" s="13"/>
      <c r="B628" s="13"/>
      <c r="C628" s="13"/>
      <c r="D628" s="13"/>
      <c r="E628" s="13"/>
      <c r="F628" s="13"/>
      <c r="G628" s="13"/>
      <c r="H628" s="13"/>
      <c r="I628" s="13"/>
      <c r="J628" s="13"/>
      <c r="K628" s="13"/>
      <c r="L628" s="13"/>
      <c r="N628" s="13"/>
      <c r="O628" s="13"/>
      <c r="P628" s="13"/>
      <c r="Q628" s="13"/>
      <c r="R628" s="13"/>
      <c r="S628" s="13"/>
      <c r="T628" s="13"/>
    </row>
    <row r="629" spans="1:20" x14ac:dyDescent="0.35">
      <c r="A629" s="13"/>
      <c r="B629" s="13"/>
      <c r="C629" s="13"/>
      <c r="D629" s="13"/>
      <c r="E629" s="13"/>
      <c r="F629" s="13"/>
      <c r="G629" s="13"/>
      <c r="H629" s="13"/>
      <c r="I629" s="13"/>
      <c r="J629" s="13"/>
      <c r="K629" s="13"/>
      <c r="L629" s="13"/>
      <c r="N629" s="13"/>
      <c r="O629" s="13"/>
      <c r="P629" s="13"/>
      <c r="Q629" s="13"/>
      <c r="R629" s="13"/>
      <c r="S629" s="13"/>
      <c r="T629" s="13"/>
    </row>
    <row r="630" spans="1:20" x14ac:dyDescent="0.35">
      <c r="A630" s="13"/>
      <c r="B630" s="13"/>
      <c r="C630" s="13"/>
      <c r="D630" s="13"/>
      <c r="E630" s="13"/>
      <c r="F630" s="13"/>
      <c r="G630" s="13"/>
      <c r="H630" s="13"/>
      <c r="I630" s="13"/>
      <c r="J630" s="13"/>
      <c r="K630" s="13"/>
      <c r="L630" s="13"/>
      <c r="N630" s="13"/>
      <c r="O630" s="13"/>
      <c r="P630" s="13"/>
      <c r="Q630" s="13"/>
      <c r="R630" s="13"/>
      <c r="S630" s="13"/>
      <c r="T630" s="13"/>
    </row>
    <row r="631" spans="1:20" x14ac:dyDescent="0.35">
      <c r="A631" s="13"/>
      <c r="B631" s="13"/>
      <c r="C631" s="13"/>
      <c r="D631" s="13"/>
      <c r="E631" s="13"/>
      <c r="F631" s="13"/>
      <c r="G631" s="13"/>
      <c r="H631" s="13"/>
      <c r="I631" s="13"/>
      <c r="J631" s="13"/>
      <c r="K631" s="13"/>
      <c r="L631" s="13"/>
      <c r="N631" s="13"/>
      <c r="O631" s="13"/>
      <c r="P631" s="13"/>
      <c r="Q631" s="13"/>
      <c r="R631" s="13"/>
      <c r="S631" s="13"/>
      <c r="T631" s="13"/>
    </row>
    <row r="632" spans="1:20" x14ac:dyDescent="0.35">
      <c r="A632" s="13"/>
      <c r="B632" s="13"/>
      <c r="C632" s="13"/>
      <c r="D632" s="13"/>
      <c r="E632" s="13"/>
      <c r="F632" s="13"/>
      <c r="G632" s="13"/>
      <c r="H632" s="13"/>
      <c r="I632" s="13"/>
      <c r="J632" s="13"/>
      <c r="K632" s="13"/>
      <c r="L632" s="13"/>
      <c r="N632" s="13"/>
      <c r="O632" s="13"/>
      <c r="P632" s="13"/>
      <c r="Q632" s="13"/>
      <c r="R632" s="13"/>
      <c r="S632" s="13"/>
      <c r="T632" s="13"/>
    </row>
    <row r="633" spans="1:20" x14ac:dyDescent="0.35">
      <c r="A633" s="13"/>
      <c r="B633" s="13"/>
      <c r="C633" s="13"/>
      <c r="D633" s="13"/>
      <c r="E633" s="13"/>
      <c r="F633" s="13"/>
      <c r="G633" s="13"/>
      <c r="H633" s="13"/>
      <c r="I633" s="13"/>
      <c r="J633" s="13"/>
      <c r="K633" s="13"/>
      <c r="L633" s="13"/>
      <c r="N633" s="13"/>
      <c r="O633" s="13"/>
      <c r="P633" s="13"/>
      <c r="Q633" s="13"/>
      <c r="R633" s="13"/>
      <c r="S633" s="13"/>
      <c r="T633" s="13"/>
    </row>
    <row r="634" spans="1:20" x14ac:dyDescent="0.35">
      <c r="A634" s="13"/>
      <c r="B634" s="13"/>
      <c r="C634" s="13"/>
      <c r="D634" s="13"/>
      <c r="E634" s="13"/>
      <c r="F634" s="13"/>
      <c r="G634" s="13"/>
      <c r="H634" s="13"/>
      <c r="I634" s="13"/>
      <c r="J634" s="13"/>
      <c r="K634" s="13"/>
      <c r="L634" s="13"/>
      <c r="N634" s="13"/>
      <c r="O634" s="13"/>
      <c r="P634" s="13"/>
      <c r="Q634" s="13"/>
      <c r="R634" s="13"/>
      <c r="S634" s="13"/>
      <c r="T634" s="13"/>
    </row>
    <row r="635" spans="1:20" x14ac:dyDescent="0.35">
      <c r="A635" s="13"/>
      <c r="B635" s="13"/>
      <c r="C635" s="13"/>
      <c r="D635" s="13"/>
      <c r="E635" s="13"/>
      <c r="F635" s="13"/>
      <c r="G635" s="13"/>
      <c r="H635" s="13"/>
      <c r="I635" s="13"/>
      <c r="J635" s="13"/>
      <c r="K635" s="13"/>
      <c r="L635" s="13"/>
      <c r="N635" s="13"/>
      <c r="O635" s="13"/>
      <c r="P635" s="13"/>
      <c r="Q635" s="13"/>
      <c r="R635" s="13"/>
      <c r="S635" s="13"/>
      <c r="T635" s="13"/>
    </row>
    <row r="636" spans="1:20" x14ac:dyDescent="0.35">
      <c r="A636" s="13"/>
      <c r="B636" s="13"/>
      <c r="C636" s="13"/>
      <c r="D636" s="13"/>
      <c r="E636" s="13"/>
      <c r="F636" s="13"/>
      <c r="G636" s="13"/>
      <c r="H636" s="13"/>
      <c r="I636" s="13"/>
      <c r="J636" s="13"/>
      <c r="K636" s="13"/>
      <c r="L636" s="13"/>
      <c r="N636" s="13"/>
      <c r="O636" s="13"/>
      <c r="P636" s="13"/>
      <c r="Q636" s="13"/>
      <c r="R636" s="13"/>
      <c r="S636" s="13"/>
      <c r="T636" s="13"/>
    </row>
    <row r="637" spans="1:20" x14ac:dyDescent="0.35">
      <c r="A637" s="13"/>
      <c r="B637" s="13"/>
      <c r="C637" s="13"/>
      <c r="D637" s="13"/>
      <c r="E637" s="13"/>
      <c r="F637" s="13"/>
      <c r="G637" s="13"/>
      <c r="H637" s="13"/>
      <c r="I637" s="13"/>
      <c r="J637" s="13"/>
      <c r="K637" s="13"/>
      <c r="L637" s="13"/>
      <c r="N637" s="13"/>
      <c r="O637" s="13"/>
      <c r="P637" s="13"/>
      <c r="Q637" s="13"/>
      <c r="R637" s="13"/>
      <c r="S637" s="13"/>
      <c r="T637" s="13"/>
    </row>
    <row r="638" spans="1:20" x14ac:dyDescent="0.35">
      <c r="A638" s="13"/>
      <c r="B638" s="13"/>
      <c r="C638" s="13"/>
      <c r="D638" s="13"/>
      <c r="E638" s="13"/>
      <c r="F638" s="13"/>
      <c r="G638" s="13"/>
      <c r="H638" s="13"/>
      <c r="I638" s="13"/>
      <c r="J638" s="13"/>
      <c r="K638" s="13"/>
      <c r="L638" s="13"/>
      <c r="N638" s="13"/>
      <c r="O638" s="13"/>
      <c r="P638" s="13"/>
      <c r="Q638" s="13"/>
      <c r="R638" s="13"/>
      <c r="S638" s="13"/>
      <c r="T638" s="13"/>
    </row>
    <row r="639" spans="1:20" x14ac:dyDescent="0.35">
      <c r="A639" s="13"/>
      <c r="B639" s="13"/>
      <c r="C639" s="13"/>
      <c r="D639" s="13"/>
      <c r="E639" s="13"/>
      <c r="F639" s="13"/>
      <c r="G639" s="13"/>
      <c r="H639" s="13"/>
      <c r="I639" s="13"/>
      <c r="J639" s="13"/>
      <c r="K639" s="13"/>
      <c r="L639" s="13"/>
      <c r="N639" s="13"/>
      <c r="O639" s="13"/>
      <c r="P639" s="13"/>
      <c r="Q639" s="13"/>
      <c r="R639" s="13"/>
      <c r="S639" s="13"/>
      <c r="T639" s="13"/>
    </row>
    <row r="640" spans="1:20" x14ac:dyDescent="0.35">
      <c r="A640" s="13"/>
      <c r="B640" s="13"/>
      <c r="C640" s="13"/>
      <c r="D640" s="13"/>
      <c r="E640" s="13"/>
      <c r="F640" s="13"/>
      <c r="G640" s="13"/>
      <c r="H640" s="13"/>
      <c r="I640" s="13"/>
      <c r="J640" s="13"/>
      <c r="K640" s="13"/>
      <c r="L640" s="13"/>
      <c r="N640" s="13"/>
      <c r="O640" s="13"/>
      <c r="P640" s="13"/>
      <c r="Q640" s="13"/>
      <c r="R640" s="13"/>
      <c r="S640" s="13"/>
      <c r="T640" s="13"/>
    </row>
    <row r="641" spans="1:20" x14ac:dyDescent="0.35">
      <c r="A641" s="13"/>
      <c r="B641" s="13"/>
      <c r="C641" s="13"/>
      <c r="D641" s="13"/>
      <c r="E641" s="13"/>
      <c r="F641" s="13"/>
      <c r="G641" s="13"/>
      <c r="H641" s="13"/>
      <c r="I641" s="13"/>
      <c r="J641" s="13"/>
      <c r="K641" s="13"/>
      <c r="L641" s="13"/>
      <c r="N641" s="13"/>
      <c r="O641" s="13"/>
      <c r="P641" s="13"/>
      <c r="Q641" s="13"/>
      <c r="R641" s="13"/>
      <c r="S641" s="13"/>
      <c r="T641" s="13"/>
    </row>
    <row r="642" spans="1:20" x14ac:dyDescent="0.35">
      <c r="A642" s="13"/>
      <c r="B642" s="13"/>
      <c r="C642" s="13"/>
      <c r="D642" s="13"/>
      <c r="E642" s="13"/>
      <c r="F642" s="13"/>
      <c r="G642" s="13"/>
      <c r="H642" s="13"/>
      <c r="I642" s="13"/>
      <c r="J642" s="13"/>
      <c r="K642" s="13"/>
      <c r="L642" s="13"/>
      <c r="N642" s="13"/>
      <c r="O642" s="13"/>
      <c r="P642" s="13"/>
      <c r="Q642" s="13"/>
      <c r="R642" s="13"/>
      <c r="S642" s="13"/>
      <c r="T642" s="13"/>
    </row>
    <row r="643" spans="1:20" x14ac:dyDescent="0.35">
      <c r="A643" s="13"/>
      <c r="B643" s="13"/>
      <c r="C643" s="13"/>
      <c r="D643" s="13"/>
      <c r="E643" s="13"/>
      <c r="F643" s="13"/>
      <c r="G643" s="13"/>
      <c r="H643" s="13"/>
      <c r="I643" s="13"/>
      <c r="J643" s="13"/>
      <c r="K643" s="13"/>
      <c r="L643" s="13"/>
      <c r="N643" s="13"/>
      <c r="O643" s="13"/>
      <c r="P643" s="13"/>
      <c r="Q643" s="13"/>
      <c r="R643" s="13"/>
      <c r="S643" s="13"/>
      <c r="T643" s="13"/>
    </row>
    <row r="644" spans="1:20" x14ac:dyDescent="0.35">
      <c r="A644" s="13"/>
      <c r="B644" s="13"/>
      <c r="C644" s="13"/>
      <c r="D644" s="13"/>
      <c r="E644" s="13"/>
      <c r="F644" s="13"/>
      <c r="G644" s="13"/>
      <c r="H644" s="13"/>
      <c r="I644" s="13"/>
      <c r="J644" s="13"/>
      <c r="K644" s="13"/>
      <c r="L644" s="13"/>
      <c r="N644" s="13"/>
      <c r="O644" s="13"/>
      <c r="P644" s="13"/>
      <c r="Q644" s="13"/>
      <c r="R644" s="13"/>
      <c r="S644" s="13"/>
      <c r="T644" s="13"/>
    </row>
    <row r="645" spans="1:20" x14ac:dyDescent="0.35">
      <c r="A645" s="13"/>
      <c r="B645" s="13"/>
      <c r="C645" s="13"/>
      <c r="D645" s="13"/>
      <c r="E645" s="13"/>
      <c r="F645" s="13"/>
      <c r="G645" s="13"/>
      <c r="H645" s="13"/>
      <c r="I645" s="13"/>
      <c r="J645" s="13"/>
      <c r="K645" s="13"/>
      <c r="L645" s="13"/>
      <c r="N645" s="13"/>
      <c r="O645" s="13"/>
      <c r="P645" s="13"/>
      <c r="Q645" s="13"/>
      <c r="R645" s="13"/>
      <c r="S645" s="13"/>
      <c r="T645" s="13"/>
    </row>
    <row r="646" spans="1:20" x14ac:dyDescent="0.35">
      <c r="A646" s="13"/>
      <c r="B646" s="13"/>
      <c r="C646" s="13"/>
      <c r="D646" s="13"/>
      <c r="E646" s="13"/>
      <c r="F646" s="13"/>
      <c r="G646" s="13"/>
      <c r="H646" s="13"/>
      <c r="I646" s="13"/>
      <c r="J646" s="13"/>
      <c r="K646" s="13"/>
      <c r="L646" s="13"/>
      <c r="N646" s="13"/>
      <c r="O646" s="13"/>
      <c r="P646" s="13"/>
      <c r="Q646" s="13"/>
      <c r="R646" s="13"/>
      <c r="S646" s="13"/>
      <c r="T646" s="13"/>
    </row>
    <row r="647" spans="1:20" x14ac:dyDescent="0.35">
      <c r="A647" s="13"/>
      <c r="B647" s="13"/>
      <c r="C647" s="13"/>
      <c r="D647" s="13"/>
      <c r="E647" s="13"/>
      <c r="F647" s="13"/>
      <c r="G647" s="13"/>
      <c r="H647" s="13"/>
      <c r="I647" s="13"/>
      <c r="J647" s="13"/>
      <c r="K647" s="13"/>
      <c r="L647" s="13"/>
      <c r="N647" s="13"/>
      <c r="O647" s="13"/>
      <c r="P647" s="13"/>
      <c r="Q647" s="13"/>
      <c r="R647" s="13"/>
      <c r="S647" s="13"/>
      <c r="T647" s="13"/>
    </row>
    <row r="648" spans="1:20" x14ac:dyDescent="0.35">
      <c r="A648" s="13"/>
      <c r="B648" s="13"/>
      <c r="C648" s="13"/>
      <c r="D648" s="13"/>
      <c r="E648" s="13"/>
      <c r="F648" s="13"/>
      <c r="G648" s="13"/>
      <c r="H648" s="13"/>
      <c r="I648" s="13"/>
      <c r="J648" s="13"/>
      <c r="K648" s="13"/>
      <c r="L648" s="13"/>
      <c r="N648" s="13"/>
      <c r="O648" s="13"/>
      <c r="P648" s="13"/>
      <c r="Q648" s="13"/>
      <c r="R648" s="13"/>
      <c r="S648" s="13"/>
      <c r="T648" s="13"/>
    </row>
    <row r="649" spans="1:20" x14ac:dyDescent="0.35">
      <c r="A649" s="13"/>
      <c r="B649" s="13"/>
      <c r="C649" s="13"/>
      <c r="D649" s="13"/>
      <c r="E649" s="13"/>
      <c r="F649" s="13"/>
      <c r="G649" s="13"/>
      <c r="H649" s="13"/>
      <c r="I649" s="13"/>
      <c r="J649" s="13"/>
      <c r="K649" s="13"/>
      <c r="L649" s="13"/>
      <c r="N649" s="13"/>
      <c r="O649" s="13"/>
      <c r="P649" s="13"/>
      <c r="Q649" s="13"/>
      <c r="R649" s="13"/>
      <c r="S649" s="13"/>
      <c r="T649" s="13"/>
    </row>
    <row r="650" spans="1:20" x14ac:dyDescent="0.35">
      <c r="A650" s="13"/>
      <c r="B650" s="13"/>
      <c r="C650" s="13"/>
      <c r="D650" s="13"/>
      <c r="E650" s="13"/>
      <c r="F650" s="13"/>
      <c r="G650" s="13"/>
      <c r="H650" s="13"/>
      <c r="I650" s="13"/>
      <c r="J650" s="13"/>
      <c r="K650" s="13"/>
      <c r="L650" s="13"/>
      <c r="N650" s="13"/>
      <c r="O650" s="13"/>
      <c r="P650" s="13"/>
      <c r="Q650" s="13"/>
      <c r="R650" s="13"/>
      <c r="S650" s="13"/>
      <c r="T650" s="13"/>
    </row>
    <row r="651" spans="1:20" x14ac:dyDescent="0.35">
      <c r="A651" s="13"/>
      <c r="B651" s="13"/>
      <c r="C651" s="13"/>
      <c r="D651" s="13"/>
      <c r="E651" s="13"/>
      <c r="F651" s="13"/>
      <c r="G651" s="13"/>
      <c r="H651" s="13"/>
      <c r="I651" s="13"/>
      <c r="J651" s="13"/>
      <c r="K651" s="13"/>
      <c r="L651" s="13"/>
      <c r="N651" s="13"/>
      <c r="O651" s="13"/>
      <c r="P651" s="13"/>
      <c r="Q651" s="13"/>
      <c r="R651" s="13"/>
      <c r="S651" s="13"/>
      <c r="T651" s="13"/>
    </row>
    <row r="652" spans="1:20" x14ac:dyDescent="0.35">
      <c r="A652" s="13"/>
      <c r="B652" s="13"/>
      <c r="C652" s="13"/>
      <c r="D652" s="13"/>
      <c r="E652" s="13"/>
      <c r="F652" s="13"/>
      <c r="G652" s="13"/>
      <c r="H652" s="13"/>
      <c r="I652" s="13"/>
      <c r="J652" s="13"/>
      <c r="K652" s="13"/>
      <c r="L652" s="13"/>
      <c r="N652" s="13"/>
      <c r="O652" s="13"/>
      <c r="P652" s="13"/>
      <c r="Q652" s="13"/>
      <c r="R652" s="13"/>
      <c r="S652" s="13"/>
      <c r="T652" s="13"/>
    </row>
    <row r="653" spans="1:20" x14ac:dyDescent="0.35">
      <c r="A653" s="13"/>
      <c r="B653" s="13"/>
      <c r="C653" s="13"/>
      <c r="D653" s="13"/>
      <c r="E653" s="13"/>
      <c r="F653" s="13"/>
      <c r="G653" s="13"/>
      <c r="H653" s="13"/>
      <c r="I653" s="13"/>
      <c r="J653" s="13"/>
      <c r="K653" s="13"/>
      <c r="L653" s="13"/>
      <c r="N653" s="13"/>
      <c r="O653" s="13"/>
      <c r="P653" s="13"/>
      <c r="Q653" s="13"/>
      <c r="R653" s="13"/>
      <c r="S653" s="13"/>
      <c r="T653" s="13"/>
    </row>
    <row r="654" spans="1:20" x14ac:dyDescent="0.35">
      <c r="A654" s="13"/>
      <c r="B654" s="13"/>
      <c r="C654" s="13"/>
      <c r="D654" s="13"/>
      <c r="E654" s="13"/>
      <c r="F654" s="13"/>
      <c r="G654" s="13"/>
      <c r="H654" s="13"/>
      <c r="I654" s="13"/>
      <c r="J654" s="13"/>
      <c r="K654" s="13"/>
      <c r="L654" s="13"/>
      <c r="N654" s="13"/>
      <c r="O654" s="13"/>
      <c r="P654" s="13"/>
      <c r="Q654" s="13"/>
      <c r="R654" s="13"/>
      <c r="S654" s="13"/>
      <c r="T654" s="13"/>
    </row>
    <row r="655" spans="1:20" x14ac:dyDescent="0.35">
      <c r="A655" s="13"/>
      <c r="B655" s="13"/>
      <c r="C655" s="13"/>
      <c r="D655" s="13"/>
      <c r="E655" s="13"/>
      <c r="F655" s="13"/>
      <c r="G655" s="13"/>
      <c r="H655" s="13"/>
      <c r="I655" s="13"/>
      <c r="J655" s="13"/>
      <c r="K655" s="13"/>
      <c r="L655" s="13"/>
      <c r="N655" s="13"/>
      <c r="O655" s="13"/>
      <c r="P655" s="13"/>
      <c r="Q655" s="13"/>
      <c r="R655" s="13"/>
      <c r="S655" s="13"/>
      <c r="T655" s="13"/>
    </row>
    <row r="656" spans="1:20" x14ac:dyDescent="0.35">
      <c r="A656" s="13"/>
      <c r="B656" s="13"/>
      <c r="C656" s="13"/>
      <c r="D656" s="13"/>
      <c r="E656" s="13"/>
      <c r="F656" s="13"/>
      <c r="G656" s="13"/>
      <c r="H656" s="13"/>
      <c r="I656" s="13"/>
      <c r="J656" s="13"/>
      <c r="K656" s="13"/>
      <c r="L656" s="13"/>
      <c r="N656" s="13"/>
      <c r="O656" s="13"/>
      <c r="P656" s="13"/>
      <c r="Q656" s="13"/>
      <c r="R656" s="13"/>
      <c r="S656" s="13"/>
      <c r="T656" s="13"/>
    </row>
    <row r="657" spans="1:20" x14ac:dyDescent="0.35">
      <c r="A657" s="13"/>
      <c r="B657" s="13"/>
      <c r="C657" s="13"/>
      <c r="D657" s="13"/>
      <c r="E657" s="13"/>
      <c r="F657" s="13"/>
      <c r="G657" s="13"/>
      <c r="H657" s="13"/>
      <c r="I657" s="13"/>
      <c r="J657" s="13"/>
      <c r="K657" s="13"/>
      <c r="L657" s="13"/>
      <c r="N657" s="13"/>
      <c r="O657" s="13"/>
      <c r="P657" s="13"/>
      <c r="Q657" s="13"/>
      <c r="R657" s="13"/>
      <c r="S657" s="13"/>
      <c r="T657" s="13"/>
    </row>
    <row r="658" spans="1:20" x14ac:dyDescent="0.35">
      <c r="A658" s="13"/>
      <c r="B658" s="13"/>
      <c r="C658" s="13"/>
      <c r="D658" s="13"/>
      <c r="E658" s="13"/>
      <c r="F658" s="13"/>
      <c r="G658" s="13"/>
      <c r="H658" s="13"/>
      <c r="I658" s="13"/>
      <c r="J658" s="13"/>
      <c r="K658" s="13"/>
      <c r="L658" s="13"/>
      <c r="N658" s="13"/>
      <c r="O658" s="13"/>
      <c r="P658" s="13"/>
      <c r="Q658" s="13"/>
      <c r="R658" s="13"/>
      <c r="S658" s="13"/>
      <c r="T658" s="13"/>
    </row>
    <row r="659" spans="1:20" x14ac:dyDescent="0.35">
      <c r="A659" s="13"/>
      <c r="B659" s="13"/>
      <c r="C659" s="13"/>
      <c r="D659" s="13"/>
      <c r="E659" s="13"/>
      <c r="F659" s="13"/>
      <c r="G659" s="13"/>
      <c r="H659" s="13"/>
      <c r="I659" s="13"/>
      <c r="J659" s="13"/>
      <c r="K659" s="13"/>
      <c r="L659" s="13"/>
      <c r="N659" s="13"/>
      <c r="O659" s="13"/>
      <c r="P659" s="13"/>
      <c r="Q659" s="13"/>
      <c r="R659" s="13"/>
      <c r="S659" s="13"/>
      <c r="T659" s="13"/>
    </row>
    <row r="660" spans="1:20" x14ac:dyDescent="0.35">
      <c r="A660" s="13"/>
      <c r="B660" s="13"/>
      <c r="C660" s="13"/>
      <c r="D660" s="13"/>
      <c r="E660" s="13"/>
      <c r="F660" s="13"/>
      <c r="G660" s="13"/>
      <c r="H660" s="13"/>
      <c r="I660" s="13"/>
      <c r="J660" s="13"/>
      <c r="K660" s="13"/>
      <c r="L660" s="13"/>
      <c r="N660" s="13"/>
      <c r="O660" s="13"/>
      <c r="P660" s="13"/>
      <c r="Q660" s="13"/>
      <c r="R660" s="13"/>
      <c r="S660" s="13"/>
      <c r="T660" s="13"/>
    </row>
    <row r="661" spans="1:20" x14ac:dyDescent="0.35">
      <c r="A661" s="13"/>
      <c r="B661" s="13"/>
      <c r="C661" s="13"/>
      <c r="D661" s="13"/>
      <c r="E661" s="13"/>
      <c r="F661" s="13"/>
      <c r="G661" s="13"/>
      <c r="H661" s="13"/>
      <c r="I661" s="13"/>
      <c r="J661" s="13"/>
      <c r="K661" s="13"/>
      <c r="L661" s="13"/>
      <c r="N661" s="13"/>
      <c r="O661" s="13"/>
      <c r="P661" s="13"/>
      <c r="Q661" s="13"/>
      <c r="R661" s="13"/>
      <c r="S661" s="13"/>
      <c r="T661" s="13"/>
    </row>
    <row r="662" spans="1:20" x14ac:dyDescent="0.35">
      <c r="A662" s="13"/>
      <c r="B662" s="13"/>
      <c r="C662" s="13"/>
      <c r="D662" s="13"/>
      <c r="E662" s="13"/>
      <c r="F662" s="13"/>
      <c r="G662" s="13"/>
      <c r="H662" s="13"/>
      <c r="I662" s="13"/>
      <c r="J662" s="13"/>
      <c r="K662" s="13"/>
      <c r="L662" s="13"/>
      <c r="N662" s="13"/>
      <c r="O662" s="13"/>
      <c r="P662" s="13"/>
      <c r="Q662" s="13"/>
      <c r="R662" s="13"/>
      <c r="S662" s="13"/>
      <c r="T662" s="13"/>
    </row>
    <row r="663" spans="1:20" x14ac:dyDescent="0.35">
      <c r="A663" s="13"/>
      <c r="B663" s="13"/>
      <c r="C663" s="13"/>
      <c r="D663" s="13"/>
      <c r="E663" s="13"/>
      <c r="F663" s="13"/>
      <c r="G663" s="13"/>
      <c r="H663" s="13"/>
      <c r="I663" s="13"/>
      <c r="J663" s="13"/>
      <c r="K663" s="13"/>
      <c r="L663" s="13"/>
      <c r="N663" s="13"/>
      <c r="O663" s="13"/>
      <c r="P663" s="13"/>
      <c r="Q663" s="13"/>
      <c r="R663" s="13"/>
      <c r="S663" s="13"/>
      <c r="T663" s="13"/>
    </row>
    <row r="664" spans="1:20" x14ac:dyDescent="0.35">
      <c r="A664" s="13"/>
      <c r="B664" s="13"/>
      <c r="C664" s="13"/>
      <c r="D664" s="13"/>
      <c r="E664" s="13"/>
      <c r="F664" s="13"/>
      <c r="G664" s="13"/>
      <c r="H664" s="13"/>
      <c r="I664" s="13"/>
      <c r="J664" s="13"/>
      <c r="K664" s="13"/>
      <c r="L664" s="13"/>
      <c r="N664" s="13"/>
      <c r="O664" s="13"/>
      <c r="P664" s="13"/>
      <c r="Q664" s="13"/>
      <c r="R664" s="13"/>
      <c r="S664" s="13"/>
      <c r="T664" s="13"/>
    </row>
    <row r="665" spans="1:20" x14ac:dyDescent="0.35">
      <c r="A665" s="13"/>
      <c r="B665" s="13"/>
      <c r="C665" s="13"/>
      <c r="D665" s="13"/>
      <c r="E665" s="13"/>
      <c r="F665" s="13"/>
      <c r="G665" s="13"/>
      <c r="H665" s="13"/>
      <c r="I665" s="13"/>
      <c r="J665" s="13"/>
      <c r="K665" s="13"/>
      <c r="L665" s="13"/>
      <c r="N665" s="13"/>
      <c r="O665" s="13"/>
      <c r="P665" s="13"/>
      <c r="Q665" s="13"/>
      <c r="R665" s="13"/>
      <c r="S665" s="13"/>
      <c r="T665" s="13"/>
    </row>
    <row r="666" spans="1:20" x14ac:dyDescent="0.35">
      <c r="A666" s="13"/>
      <c r="B666" s="13"/>
      <c r="C666" s="13"/>
      <c r="D666" s="13"/>
      <c r="E666" s="13"/>
      <c r="F666" s="13"/>
      <c r="G666" s="13"/>
      <c r="H666" s="13"/>
      <c r="I666" s="13"/>
      <c r="J666" s="13"/>
      <c r="K666" s="13"/>
      <c r="L666" s="13"/>
      <c r="N666" s="13"/>
      <c r="O666" s="13"/>
      <c r="P666" s="13"/>
      <c r="Q666" s="13"/>
      <c r="R666" s="13"/>
      <c r="S666" s="13"/>
      <c r="T666" s="13"/>
    </row>
    <row r="667" spans="1:20" x14ac:dyDescent="0.35">
      <c r="A667" s="13"/>
      <c r="B667" s="13"/>
      <c r="C667" s="13"/>
      <c r="D667" s="13"/>
      <c r="E667" s="13"/>
      <c r="F667" s="13"/>
      <c r="G667" s="13"/>
      <c r="H667" s="13"/>
      <c r="I667" s="13"/>
      <c r="J667" s="13"/>
      <c r="K667" s="13"/>
      <c r="L667" s="13"/>
      <c r="N667" s="13"/>
      <c r="O667" s="13"/>
      <c r="P667" s="13"/>
      <c r="Q667" s="13"/>
      <c r="R667" s="13"/>
      <c r="S667" s="13"/>
      <c r="T667" s="13"/>
    </row>
    <row r="668" spans="1:20" x14ac:dyDescent="0.35">
      <c r="A668" s="13"/>
      <c r="B668" s="13"/>
      <c r="C668" s="13"/>
      <c r="D668" s="13"/>
      <c r="E668" s="13"/>
      <c r="F668" s="13"/>
      <c r="G668" s="13"/>
      <c r="H668" s="13"/>
      <c r="I668" s="13"/>
      <c r="J668" s="13"/>
      <c r="K668" s="13"/>
      <c r="L668" s="13"/>
      <c r="N668" s="13"/>
      <c r="O668" s="13"/>
      <c r="P668" s="13"/>
      <c r="Q668" s="13"/>
      <c r="R668" s="13"/>
      <c r="S668" s="13"/>
      <c r="T668" s="13"/>
    </row>
    <row r="669" spans="1:20" x14ac:dyDescent="0.35">
      <c r="A669" s="13"/>
      <c r="B669" s="13"/>
      <c r="C669" s="13"/>
      <c r="D669" s="13"/>
      <c r="E669" s="13"/>
      <c r="F669" s="13"/>
      <c r="G669" s="13"/>
      <c r="H669" s="13"/>
      <c r="I669" s="13"/>
      <c r="J669" s="13"/>
      <c r="K669" s="13"/>
      <c r="L669" s="13"/>
      <c r="N669" s="13"/>
      <c r="O669" s="13"/>
      <c r="P669" s="13"/>
      <c r="Q669" s="13"/>
      <c r="R669" s="13"/>
      <c r="S669" s="13"/>
      <c r="T669" s="13"/>
    </row>
    <row r="670" spans="1:20" x14ac:dyDescent="0.35">
      <c r="A670" s="13"/>
      <c r="B670" s="13"/>
      <c r="C670" s="13"/>
      <c r="D670" s="13"/>
      <c r="E670" s="13"/>
      <c r="F670" s="13"/>
      <c r="G670" s="13"/>
      <c r="H670" s="13"/>
      <c r="I670" s="13"/>
      <c r="J670" s="13"/>
      <c r="K670" s="13"/>
      <c r="L670" s="13"/>
      <c r="N670" s="13"/>
      <c r="O670" s="13"/>
      <c r="P670" s="13"/>
      <c r="Q670" s="13"/>
      <c r="R670" s="13"/>
      <c r="S670" s="13"/>
      <c r="T670" s="13"/>
    </row>
    <row r="671" spans="1:20" x14ac:dyDescent="0.35">
      <c r="A671" s="13"/>
      <c r="B671" s="13"/>
      <c r="C671" s="13"/>
      <c r="D671" s="13"/>
      <c r="E671" s="13"/>
      <c r="F671" s="13"/>
      <c r="G671" s="13"/>
      <c r="H671" s="13"/>
      <c r="I671" s="13"/>
      <c r="J671" s="13"/>
      <c r="K671" s="13"/>
      <c r="L671" s="13"/>
      <c r="N671" s="13"/>
      <c r="O671" s="13"/>
      <c r="P671" s="13"/>
      <c r="Q671" s="13"/>
      <c r="R671" s="13"/>
      <c r="S671" s="13"/>
      <c r="T671" s="13"/>
    </row>
    <row r="672" spans="1:20" x14ac:dyDescent="0.35">
      <c r="A672" s="13"/>
      <c r="B672" s="13"/>
      <c r="C672" s="13"/>
      <c r="D672" s="13"/>
      <c r="E672" s="13"/>
      <c r="F672" s="13"/>
      <c r="G672" s="13"/>
      <c r="H672" s="13"/>
      <c r="I672" s="13"/>
      <c r="J672" s="13"/>
      <c r="K672" s="13"/>
      <c r="L672" s="13"/>
      <c r="N672" s="13"/>
      <c r="O672" s="13"/>
      <c r="P672" s="13"/>
      <c r="Q672" s="13"/>
      <c r="R672" s="13"/>
      <c r="S672" s="13"/>
      <c r="T672" s="13"/>
    </row>
    <row r="673" spans="1:20" x14ac:dyDescent="0.35">
      <c r="A673" s="13"/>
      <c r="B673" s="13"/>
      <c r="C673" s="13"/>
      <c r="D673" s="13"/>
      <c r="E673" s="13"/>
      <c r="F673" s="13"/>
      <c r="G673" s="13"/>
      <c r="H673" s="13"/>
      <c r="I673" s="13"/>
      <c r="J673" s="13"/>
      <c r="K673" s="13"/>
      <c r="L673" s="13"/>
      <c r="N673" s="13"/>
      <c r="O673" s="13"/>
      <c r="P673" s="13"/>
      <c r="Q673" s="13"/>
      <c r="R673" s="13"/>
      <c r="S673" s="13"/>
      <c r="T673" s="13"/>
    </row>
    <row r="674" spans="1:20" x14ac:dyDescent="0.35">
      <c r="A674" s="13"/>
      <c r="B674" s="13"/>
      <c r="C674" s="13"/>
      <c r="D674" s="13"/>
      <c r="E674" s="13"/>
      <c r="F674" s="13"/>
      <c r="G674" s="13"/>
      <c r="H674" s="13"/>
      <c r="I674" s="13"/>
      <c r="J674" s="13"/>
      <c r="K674" s="13"/>
      <c r="L674" s="13"/>
      <c r="N674" s="13"/>
      <c r="O674" s="13"/>
      <c r="P674" s="13"/>
      <c r="Q674" s="13"/>
      <c r="R674" s="13"/>
      <c r="S674" s="13"/>
      <c r="T674" s="13"/>
    </row>
    <row r="675" spans="1:20" x14ac:dyDescent="0.35">
      <c r="A675" s="13"/>
      <c r="B675" s="13"/>
      <c r="C675" s="13"/>
      <c r="D675" s="13"/>
      <c r="E675" s="13"/>
      <c r="F675" s="13"/>
      <c r="G675" s="13"/>
      <c r="H675" s="13"/>
      <c r="I675" s="13"/>
      <c r="J675" s="13"/>
      <c r="K675" s="13"/>
      <c r="L675" s="13"/>
      <c r="N675" s="13"/>
      <c r="O675" s="13"/>
      <c r="P675" s="13"/>
      <c r="Q675" s="13"/>
      <c r="R675" s="13"/>
      <c r="S675" s="13"/>
      <c r="T675" s="13"/>
    </row>
    <row r="676" spans="1:20" x14ac:dyDescent="0.35">
      <c r="A676" s="13"/>
      <c r="B676" s="13"/>
      <c r="C676" s="13"/>
      <c r="D676" s="13"/>
      <c r="E676" s="13"/>
      <c r="F676" s="13"/>
      <c r="G676" s="13"/>
      <c r="H676" s="13"/>
      <c r="I676" s="13"/>
      <c r="J676" s="13"/>
      <c r="K676" s="13"/>
      <c r="L676" s="13"/>
      <c r="N676" s="13"/>
      <c r="O676" s="13"/>
      <c r="P676" s="13"/>
      <c r="Q676" s="13"/>
      <c r="R676" s="13"/>
      <c r="S676" s="13"/>
      <c r="T676" s="13"/>
    </row>
    <row r="677" spans="1:20" x14ac:dyDescent="0.35">
      <c r="A677" s="13"/>
      <c r="B677" s="13"/>
      <c r="C677" s="13"/>
      <c r="D677" s="13"/>
      <c r="E677" s="13"/>
      <c r="F677" s="13"/>
      <c r="G677" s="13"/>
      <c r="H677" s="13"/>
      <c r="I677" s="13"/>
      <c r="J677" s="13"/>
      <c r="K677" s="13"/>
      <c r="L677" s="13"/>
      <c r="N677" s="13"/>
      <c r="O677" s="13"/>
      <c r="P677" s="13"/>
      <c r="Q677" s="13"/>
      <c r="R677" s="13"/>
      <c r="S677" s="13"/>
      <c r="T677" s="13"/>
    </row>
    <row r="678" spans="1:20" x14ac:dyDescent="0.35">
      <c r="A678" s="13"/>
      <c r="B678" s="13"/>
      <c r="C678" s="13"/>
      <c r="D678" s="13"/>
      <c r="E678" s="13"/>
      <c r="F678" s="13"/>
      <c r="G678" s="13"/>
      <c r="H678" s="13"/>
      <c r="I678" s="13"/>
      <c r="J678" s="13"/>
      <c r="K678" s="13"/>
      <c r="L678" s="13"/>
      <c r="N678" s="13"/>
      <c r="O678" s="13"/>
      <c r="P678" s="13"/>
      <c r="Q678" s="13"/>
      <c r="R678" s="13"/>
      <c r="S678" s="13"/>
      <c r="T678" s="13"/>
    </row>
    <row r="679" spans="1:20" x14ac:dyDescent="0.35">
      <c r="A679" s="13"/>
      <c r="B679" s="13"/>
      <c r="C679" s="13"/>
      <c r="D679" s="13"/>
      <c r="E679" s="13"/>
      <c r="F679" s="13"/>
      <c r="G679" s="13"/>
      <c r="H679" s="13"/>
      <c r="I679" s="13"/>
      <c r="J679" s="13"/>
      <c r="K679" s="13"/>
      <c r="L679" s="13"/>
      <c r="N679" s="13"/>
      <c r="O679" s="13"/>
      <c r="P679" s="13"/>
      <c r="Q679" s="13"/>
      <c r="R679" s="13"/>
      <c r="S679" s="13"/>
      <c r="T679" s="13"/>
    </row>
    <row r="680" spans="1:20" x14ac:dyDescent="0.35">
      <c r="A680" s="13"/>
      <c r="B680" s="13"/>
      <c r="C680" s="13"/>
      <c r="D680" s="13"/>
      <c r="E680" s="13"/>
      <c r="F680" s="13"/>
      <c r="G680" s="13"/>
      <c r="H680" s="13"/>
      <c r="I680" s="13"/>
      <c r="J680" s="13"/>
      <c r="K680" s="13"/>
      <c r="L680" s="13"/>
      <c r="N680" s="13"/>
      <c r="O680" s="13"/>
      <c r="P680" s="13"/>
      <c r="Q680" s="13"/>
      <c r="R680" s="13"/>
      <c r="S680" s="13"/>
      <c r="T680" s="13"/>
    </row>
    <row r="681" spans="1:20" x14ac:dyDescent="0.35">
      <c r="A681" s="13"/>
      <c r="B681" s="13"/>
      <c r="C681" s="13"/>
      <c r="D681" s="13"/>
      <c r="E681" s="13"/>
      <c r="F681" s="13"/>
      <c r="G681" s="13"/>
      <c r="H681" s="13"/>
      <c r="I681" s="13"/>
      <c r="J681" s="13"/>
      <c r="K681" s="13"/>
      <c r="L681" s="13"/>
      <c r="N681" s="13"/>
      <c r="O681" s="13"/>
      <c r="P681" s="13"/>
      <c r="Q681" s="13"/>
      <c r="R681" s="13"/>
      <c r="S681" s="13"/>
      <c r="T681" s="13"/>
    </row>
    <row r="682" spans="1:20" x14ac:dyDescent="0.35">
      <c r="A682" s="13"/>
      <c r="B682" s="13"/>
      <c r="C682" s="13"/>
      <c r="D682" s="13"/>
      <c r="E682" s="13"/>
      <c r="F682" s="13"/>
      <c r="G682" s="13"/>
      <c r="H682" s="13"/>
      <c r="I682" s="13"/>
      <c r="J682" s="13"/>
      <c r="K682" s="13"/>
      <c r="L682" s="13"/>
      <c r="N682" s="13"/>
      <c r="O682" s="13"/>
      <c r="P682" s="13"/>
      <c r="Q682" s="13"/>
      <c r="R682" s="13"/>
      <c r="S682" s="13"/>
      <c r="T682" s="13"/>
    </row>
    <row r="683" spans="1:20" x14ac:dyDescent="0.35">
      <c r="A683" s="13"/>
      <c r="B683" s="13"/>
      <c r="C683" s="13"/>
      <c r="D683" s="13"/>
      <c r="E683" s="13"/>
      <c r="F683" s="13"/>
      <c r="G683" s="13"/>
      <c r="H683" s="13"/>
      <c r="I683" s="13"/>
      <c r="J683" s="13"/>
      <c r="K683" s="13"/>
      <c r="L683" s="13"/>
      <c r="N683" s="13"/>
      <c r="O683" s="13"/>
      <c r="P683" s="13"/>
      <c r="Q683" s="13"/>
      <c r="R683" s="13"/>
      <c r="S683" s="13"/>
      <c r="T683" s="13"/>
    </row>
    <row r="684" spans="1:20" x14ac:dyDescent="0.35">
      <c r="A684" s="13"/>
      <c r="B684" s="13"/>
      <c r="C684" s="13"/>
      <c r="D684" s="13"/>
      <c r="E684" s="13"/>
      <c r="F684" s="13"/>
      <c r="G684" s="13"/>
      <c r="H684" s="13"/>
      <c r="I684" s="13"/>
      <c r="J684" s="13"/>
      <c r="K684" s="13"/>
      <c r="L684" s="13"/>
      <c r="N684" s="13"/>
      <c r="O684" s="13"/>
      <c r="P684" s="13"/>
      <c r="Q684" s="13"/>
      <c r="R684" s="13"/>
      <c r="S684" s="13"/>
      <c r="T684" s="13"/>
    </row>
    <row r="685" spans="1:20" x14ac:dyDescent="0.35">
      <c r="A685" s="13"/>
      <c r="B685" s="13"/>
      <c r="C685" s="13"/>
      <c r="D685" s="13"/>
      <c r="E685" s="13"/>
      <c r="F685" s="13"/>
      <c r="G685" s="13"/>
      <c r="H685" s="13"/>
      <c r="I685" s="13"/>
      <c r="J685" s="13"/>
      <c r="K685" s="13"/>
      <c r="L685" s="13"/>
      <c r="N685" s="13"/>
      <c r="O685" s="13"/>
      <c r="P685" s="13"/>
      <c r="Q685" s="13"/>
      <c r="R685" s="13"/>
      <c r="S685" s="13"/>
      <c r="T685" s="13"/>
    </row>
    <row r="686" spans="1:20" x14ac:dyDescent="0.35">
      <c r="A686" s="13"/>
      <c r="B686" s="13"/>
      <c r="C686" s="13"/>
      <c r="D686" s="13"/>
      <c r="E686" s="13"/>
      <c r="F686" s="13"/>
      <c r="G686" s="13"/>
      <c r="H686" s="13"/>
      <c r="I686" s="13"/>
      <c r="J686" s="13"/>
      <c r="K686" s="13"/>
      <c r="L686" s="13"/>
      <c r="N686" s="13"/>
      <c r="O686" s="13"/>
      <c r="P686" s="13"/>
      <c r="Q686" s="13"/>
      <c r="R686" s="13"/>
      <c r="S686" s="13"/>
      <c r="T686" s="13"/>
    </row>
    <row r="687" spans="1:20" x14ac:dyDescent="0.35">
      <c r="A687" s="13"/>
      <c r="B687" s="13"/>
      <c r="C687" s="13"/>
      <c r="D687" s="13"/>
      <c r="E687" s="13"/>
      <c r="F687" s="13"/>
      <c r="G687" s="13"/>
      <c r="H687" s="13"/>
      <c r="I687" s="13"/>
      <c r="J687" s="13"/>
      <c r="K687" s="13"/>
      <c r="L687" s="13"/>
      <c r="N687" s="13"/>
      <c r="O687" s="13"/>
      <c r="P687" s="13"/>
      <c r="Q687" s="13"/>
      <c r="R687" s="13"/>
      <c r="S687" s="13"/>
      <c r="T687" s="13"/>
    </row>
    <row r="688" spans="1:20" x14ac:dyDescent="0.35">
      <c r="A688" s="13"/>
      <c r="B688" s="13"/>
      <c r="C688" s="13"/>
      <c r="D688" s="13"/>
      <c r="E688" s="13"/>
      <c r="F688" s="13"/>
      <c r="G688" s="13"/>
      <c r="H688" s="13"/>
      <c r="I688" s="13"/>
      <c r="J688" s="13"/>
      <c r="K688" s="13"/>
      <c r="L688" s="13"/>
      <c r="N688" s="13"/>
      <c r="O688" s="13"/>
      <c r="P688" s="13"/>
      <c r="Q688" s="13"/>
      <c r="R688" s="13"/>
      <c r="S688" s="13"/>
      <c r="T688" s="13"/>
    </row>
    <row r="689" spans="1:20" x14ac:dyDescent="0.35">
      <c r="A689" s="13"/>
      <c r="B689" s="13"/>
      <c r="C689" s="13"/>
      <c r="D689" s="13"/>
      <c r="E689" s="13"/>
      <c r="F689" s="13"/>
      <c r="G689" s="13"/>
      <c r="H689" s="13"/>
      <c r="I689" s="13"/>
      <c r="J689" s="13"/>
      <c r="K689" s="13"/>
      <c r="L689" s="13"/>
      <c r="N689" s="13"/>
      <c r="O689" s="13"/>
      <c r="P689" s="13"/>
      <c r="Q689" s="13"/>
      <c r="R689" s="13"/>
      <c r="S689" s="13"/>
      <c r="T689" s="13"/>
    </row>
    <row r="690" spans="1:20" x14ac:dyDescent="0.35">
      <c r="A690" s="13"/>
      <c r="B690" s="13"/>
      <c r="C690" s="13"/>
      <c r="D690" s="13"/>
      <c r="E690" s="13"/>
      <c r="F690" s="13"/>
      <c r="G690" s="13"/>
      <c r="H690" s="13"/>
      <c r="I690" s="13"/>
      <c r="J690" s="13"/>
      <c r="K690" s="13"/>
      <c r="L690" s="13"/>
      <c r="N690" s="13"/>
      <c r="O690" s="13"/>
      <c r="P690" s="13"/>
      <c r="Q690" s="13"/>
      <c r="R690" s="13"/>
      <c r="S690" s="13"/>
      <c r="T690" s="13"/>
    </row>
    <row r="691" spans="1:20" x14ac:dyDescent="0.35">
      <c r="A691" s="13"/>
      <c r="B691" s="13"/>
      <c r="C691" s="13"/>
      <c r="D691" s="13"/>
      <c r="E691" s="13"/>
      <c r="F691" s="13"/>
      <c r="G691" s="13"/>
      <c r="H691" s="13"/>
      <c r="I691" s="13"/>
      <c r="J691" s="13"/>
      <c r="K691" s="13"/>
      <c r="L691" s="13"/>
      <c r="N691" s="13"/>
      <c r="O691" s="13"/>
      <c r="P691" s="13"/>
      <c r="Q691" s="13"/>
      <c r="R691" s="13"/>
      <c r="S691" s="13"/>
      <c r="T691" s="13"/>
    </row>
    <row r="692" spans="1:20" x14ac:dyDescent="0.35">
      <c r="A692" s="13"/>
      <c r="B692" s="13"/>
      <c r="C692" s="13"/>
      <c r="D692" s="13"/>
      <c r="E692" s="13"/>
      <c r="F692" s="13"/>
      <c r="G692" s="13"/>
      <c r="H692" s="13"/>
      <c r="I692" s="13"/>
      <c r="J692" s="13"/>
      <c r="K692" s="13"/>
      <c r="L692" s="13"/>
      <c r="N692" s="13"/>
      <c r="O692" s="13"/>
      <c r="P692" s="13"/>
      <c r="Q692" s="13"/>
      <c r="R692" s="13"/>
      <c r="S692" s="13"/>
      <c r="T692" s="13"/>
    </row>
    <row r="693" spans="1:20" x14ac:dyDescent="0.35">
      <c r="A693" s="13"/>
      <c r="B693" s="13"/>
      <c r="C693" s="13"/>
      <c r="D693" s="13"/>
      <c r="E693" s="13"/>
      <c r="F693" s="13"/>
      <c r="G693" s="13"/>
      <c r="H693" s="13"/>
      <c r="I693" s="13"/>
      <c r="J693" s="13"/>
      <c r="K693" s="13"/>
      <c r="L693" s="13"/>
      <c r="N693" s="13"/>
      <c r="O693" s="13"/>
      <c r="P693" s="13"/>
      <c r="Q693" s="13"/>
      <c r="R693" s="13"/>
      <c r="S693" s="13"/>
      <c r="T693" s="13"/>
    </row>
    <row r="694" spans="1:20" x14ac:dyDescent="0.35">
      <c r="A694" s="13"/>
      <c r="B694" s="13"/>
      <c r="C694" s="13"/>
      <c r="D694" s="13"/>
      <c r="E694" s="13"/>
      <c r="F694" s="13"/>
      <c r="G694" s="13"/>
      <c r="H694" s="13"/>
      <c r="I694" s="13"/>
      <c r="J694" s="13"/>
      <c r="K694" s="13"/>
      <c r="L694" s="13"/>
      <c r="N694" s="13"/>
      <c r="O694" s="13"/>
      <c r="P694" s="13"/>
      <c r="Q694" s="13"/>
      <c r="R694" s="13"/>
      <c r="S694" s="13"/>
      <c r="T694" s="13"/>
    </row>
    <row r="695" spans="1:20" x14ac:dyDescent="0.35">
      <c r="A695" s="13"/>
      <c r="B695" s="13"/>
      <c r="C695" s="13"/>
      <c r="D695" s="13"/>
      <c r="E695" s="13"/>
      <c r="F695" s="13"/>
      <c r="G695" s="13"/>
      <c r="H695" s="13"/>
      <c r="I695" s="13"/>
      <c r="J695" s="13"/>
      <c r="K695" s="13"/>
      <c r="L695" s="13"/>
      <c r="N695" s="13"/>
      <c r="O695" s="13"/>
      <c r="P695" s="13"/>
      <c r="Q695" s="13"/>
      <c r="R695" s="13"/>
      <c r="S695" s="13"/>
      <c r="T695" s="13"/>
    </row>
    <row r="696" spans="1:20" x14ac:dyDescent="0.35">
      <c r="A696" s="13"/>
      <c r="B696" s="13"/>
      <c r="C696" s="13"/>
      <c r="D696" s="13"/>
      <c r="E696" s="13"/>
      <c r="F696" s="13"/>
      <c r="G696" s="13"/>
      <c r="H696" s="13"/>
      <c r="I696" s="13"/>
      <c r="J696" s="13"/>
      <c r="K696" s="13"/>
      <c r="L696" s="13"/>
      <c r="N696" s="13"/>
      <c r="O696" s="13"/>
      <c r="P696" s="13"/>
      <c r="Q696" s="13"/>
      <c r="R696" s="13"/>
      <c r="S696" s="13"/>
      <c r="T696" s="13"/>
    </row>
    <row r="697" spans="1:20" x14ac:dyDescent="0.35">
      <c r="A697" s="13"/>
      <c r="B697" s="13"/>
      <c r="C697" s="13"/>
      <c r="D697" s="13"/>
      <c r="E697" s="13"/>
      <c r="F697" s="13"/>
      <c r="G697" s="13"/>
      <c r="H697" s="13"/>
      <c r="I697" s="13"/>
      <c r="J697" s="13"/>
      <c r="K697" s="13"/>
      <c r="L697" s="13"/>
      <c r="N697" s="13"/>
      <c r="O697" s="13"/>
      <c r="P697" s="13"/>
      <c r="Q697" s="13"/>
      <c r="R697" s="13"/>
      <c r="S697" s="13"/>
      <c r="T697" s="13"/>
    </row>
    <row r="698" spans="1:20" x14ac:dyDescent="0.35">
      <c r="A698" s="13"/>
      <c r="B698" s="13"/>
      <c r="C698" s="13"/>
      <c r="D698" s="13"/>
      <c r="E698" s="13"/>
      <c r="F698" s="13"/>
      <c r="G698" s="13"/>
      <c r="H698" s="13"/>
      <c r="I698" s="13"/>
      <c r="J698" s="13"/>
      <c r="K698" s="13"/>
      <c r="L698" s="13"/>
      <c r="N698" s="13"/>
      <c r="O698" s="13"/>
      <c r="P698" s="13"/>
      <c r="Q698" s="13"/>
      <c r="R698" s="13"/>
      <c r="S698" s="13"/>
      <c r="T698" s="13"/>
    </row>
    <row r="699" spans="1:20" x14ac:dyDescent="0.35">
      <c r="A699" s="13"/>
      <c r="B699" s="13"/>
      <c r="C699" s="13"/>
      <c r="D699" s="13"/>
      <c r="E699" s="13"/>
      <c r="F699" s="13"/>
      <c r="G699" s="13"/>
      <c r="H699" s="13"/>
      <c r="I699" s="13"/>
      <c r="J699" s="13"/>
      <c r="K699" s="13"/>
      <c r="L699" s="13"/>
      <c r="N699" s="13"/>
      <c r="O699" s="13"/>
      <c r="P699" s="13"/>
      <c r="Q699" s="13"/>
      <c r="R699" s="13"/>
      <c r="S699" s="13"/>
      <c r="T699" s="13"/>
    </row>
    <row r="700" spans="1:20" x14ac:dyDescent="0.35">
      <c r="A700" s="13"/>
      <c r="B700" s="13"/>
      <c r="C700" s="13"/>
      <c r="D700" s="13"/>
      <c r="E700" s="13"/>
      <c r="F700" s="13"/>
      <c r="G700" s="13"/>
      <c r="H700" s="13"/>
      <c r="I700" s="13"/>
      <c r="J700" s="13"/>
      <c r="K700" s="13"/>
      <c r="L700" s="13"/>
      <c r="N700" s="13"/>
      <c r="O700" s="13"/>
      <c r="P700" s="13"/>
      <c r="Q700" s="13"/>
      <c r="R700" s="13"/>
      <c r="S700" s="13"/>
      <c r="T700" s="13"/>
    </row>
    <row r="701" spans="1:20" x14ac:dyDescent="0.35">
      <c r="A701" s="13"/>
      <c r="B701" s="13"/>
      <c r="C701" s="13"/>
      <c r="D701" s="13"/>
      <c r="E701" s="13"/>
      <c r="F701" s="13"/>
      <c r="G701" s="13"/>
      <c r="H701" s="13"/>
      <c r="I701" s="13"/>
      <c r="J701" s="13"/>
      <c r="K701" s="13"/>
      <c r="L701" s="13"/>
      <c r="N701" s="13"/>
      <c r="O701" s="13"/>
      <c r="P701" s="13"/>
      <c r="Q701" s="13"/>
      <c r="R701" s="13"/>
      <c r="S701" s="13"/>
      <c r="T701" s="13"/>
    </row>
    <row r="702" spans="1:20" x14ac:dyDescent="0.35">
      <c r="A702" s="13"/>
      <c r="B702" s="13"/>
      <c r="C702" s="13"/>
      <c r="D702" s="13"/>
      <c r="E702" s="13"/>
      <c r="F702" s="13"/>
      <c r="G702" s="13"/>
      <c r="H702" s="13"/>
      <c r="I702" s="13"/>
      <c r="J702" s="13"/>
      <c r="K702" s="13"/>
      <c r="L702" s="13"/>
      <c r="N702" s="13"/>
      <c r="O702" s="13"/>
      <c r="P702" s="13"/>
      <c r="Q702" s="13"/>
      <c r="R702" s="13"/>
      <c r="S702" s="13"/>
      <c r="T702" s="13"/>
    </row>
    <row r="703" spans="1:20" x14ac:dyDescent="0.35">
      <c r="A703" s="13"/>
      <c r="B703" s="13"/>
      <c r="C703" s="13"/>
      <c r="D703" s="13"/>
      <c r="E703" s="13"/>
      <c r="F703" s="13"/>
      <c r="G703" s="13"/>
      <c r="H703" s="13"/>
      <c r="I703" s="13"/>
      <c r="J703" s="13"/>
      <c r="K703" s="13"/>
      <c r="L703" s="13"/>
      <c r="N703" s="13"/>
      <c r="O703" s="13"/>
      <c r="P703" s="13"/>
      <c r="Q703" s="13"/>
      <c r="R703" s="13"/>
      <c r="S703" s="13"/>
      <c r="T703" s="13"/>
    </row>
    <row r="704" spans="1:20" x14ac:dyDescent="0.35">
      <c r="A704" s="13"/>
      <c r="B704" s="13"/>
      <c r="C704" s="13"/>
      <c r="D704" s="13"/>
      <c r="E704" s="13"/>
      <c r="F704" s="13"/>
      <c r="G704" s="13"/>
      <c r="H704" s="13"/>
      <c r="I704" s="13"/>
      <c r="J704" s="13"/>
      <c r="K704" s="13"/>
      <c r="L704" s="13"/>
      <c r="N704" s="13"/>
      <c r="O704" s="13"/>
      <c r="P704" s="13"/>
      <c r="Q704" s="13"/>
      <c r="R704" s="13"/>
      <c r="S704" s="13"/>
      <c r="T704" s="13"/>
    </row>
    <row r="705" spans="1:20" x14ac:dyDescent="0.35">
      <c r="A705" s="13"/>
      <c r="B705" s="13"/>
      <c r="C705" s="13"/>
      <c r="D705" s="13"/>
      <c r="E705" s="13"/>
      <c r="F705" s="13"/>
      <c r="G705" s="13"/>
      <c r="H705" s="13"/>
      <c r="I705" s="13"/>
      <c r="J705" s="13"/>
      <c r="K705" s="13"/>
      <c r="L705" s="13"/>
      <c r="N705" s="13"/>
      <c r="O705" s="13"/>
      <c r="P705" s="13"/>
      <c r="Q705" s="13"/>
      <c r="R705" s="13"/>
      <c r="S705" s="13"/>
      <c r="T705" s="13"/>
    </row>
    <row r="706" spans="1:20" x14ac:dyDescent="0.35">
      <c r="A706" s="13"/>
      <c r="B706" s="13"/>
      <c r="C706" s="13"/>
      <c r="D706" s="13"/>
      <c r="E706" s="13"/>
      <c r="F706" s="13"/>
      <c r="G706" s="13"/>
      <c r="H706" s="13"/>
      <c r="I706" s="13"/>
      <c r="J706" s="13"/>
      <c r="K706" s="13"/>
      <c r="L706" s="13"/>
      <c r="N706" s="13"/>
      <c r="O706" s="13"/>
      <c r="P706" s="13"/>
      <c r="Q706" s="13"/>
      <c r="R706" s="13"/>
      <c r="S706" s="13"/>
      <c r="T706" s="13"/>
    </row>
    <row r="707" spans="1:20" x14ac:dyDescent="0.35">
      <c r="A707" s="13"/>
      <c r="B707" s="13"/>
      <c r="C707" s="13"/>
      <c r="D707" s="13"/>
      <c r="E707" s="13"/>
      <c r="F707" s="13"/>
      <c r="G707" s="13"/>
      <c r="H707" s="13"/>
      <c r="I707" s="13"/>
      <c r="J707" s="13"/>
      <c r="K707" s="13"/>
      <c r="L707" s="13"/>
      <c r="N707" s="13"/>
      <c r="O707" s="13"/>
      <c r="P707" s="13"/>
      <c r="Q707" s="13"/>
      <c r="R707" s="13"/>
      <c r="S707" s="13"/>
      <c r="T707" s="13"/>
    </row>
    <row r="708" spans="1:20" x14ac:dyDescent="0.35">
      <c r="A708" s="13"/>
      <c r="B708" s="13"/>
      <c r="C708" s="13"/>
      <c r="D708" s="13"/>
      <c r="E708" s="13"/>
      <c r="F708" s="13"/>
      <c r="G708" s="13"/>
      <c r="H708" s="13"/>
      <c r="I708" s="13"/>
      <c r="J708" s="13"/>
      <c r="K708" s="13"/>
      <c r="L708" s="13"/>
      <c r="N708" s="13"/>
      <c r="O708" s="13"/>
      <c r="P708" s="13"/>
      <c r="Q708" s="13"/>
      <c r="R708" s="13"/>
      <c r="S708" s="13"/>
      <c r="T708" s="13"/>
    </row>
    <row r="709" spans="1:20" x14ac:dyDescent="0.35">
      <c r="A709" s="13"/>
      <c r="B709" s="13"/>
      <c r="C709" s="13"/>
      <c r="D709" s="13"/>
      <c r="E709" s="13"/>
      <c r="F709" s="13"/>
      <c r="G709" s="13"/>
      <c r="H709" s="13"/>
      <c r="I709" s="13"/>
      <c r="J709" s="13"/>
      <c r="K709" s="13"/>
      <c r="L709" s="13"/>
      <c r="N709" s="13"/>
      <c r="O709" s="13"/>
      <c r="P709" s="13"/>
      <c r="Q709" s="13"/>
      <c r="R709" s="13"/>
      <c r="S709" s="13"/>
      <c r="T709" s="13"/>
    </row>
    <row r="710" spans="1:20" x14ac:dyDescent="0.35">
      <c r="A710" s="13"/>
      <c r="B710" s="13"/>
      <c r="C710" s="13"/>
      <c r="D710" s="13"/>
      <c r="E710" s="13"/>
      <c r="F710" s="13"/>
      <c r="G710" s="13"/>
      <c r="H710" s="13"/>
      <c r="I710" s="13"/>
      <c r="J710" s="13"/>
      <c r="K710" s="13"/>
      <c r="L710" s="13"/>
      <c r="N710" s="13"/>
      <c r="O710" s="13"/>
      <c r="P710" s="13"/>
      <c r="Q710" s="13"/>
      <c r="R710" s="13"/>
      <c r="S710" s="13"/>
      <c r="T710" s="13"/>
    </row>
    <row r="711" spans="1:20" x14ac:dyDescent="0.35">
      <c r="A711" s="13"/>
      <c r="B711" s="13"/>
      <c r="C711" s="13"/>
      <c r="D711" s="13"/>
      <c r="E711" s="13"/>
      <c r="F711" s="13"/>
      <c r="G711" s="13"/>
      <c r="H711" s="13"/>
      <c r="I711" s="13"/>
      <c r="J711" s="13"/>
      <c r="K711" s="13"/>
      <c r="L711" s="13"/>
      <c r="N711" s="13"/>
      <c r="O711" s="13"/>
      <c r="P711" s="13"/>
      <c r="Q711" s="13"/>
      <c r="R711" s="13"/>
      <c r="S711" s="13"/>
      <c r="T711" s="13"/>
    </row>
    <row r="712" spans="1:20" x14ac:dyDescent="0.35">
      <c r="A712" s="13"/>
      <c r="B712" s="13"/>
      <c r="C712" s="13"/>
      <c r="D712" s="13"/>
      <c r="E712" s="13"/>
      <c r="F712" s="13"/>
      <c r="G712" s="13"/>
      <c r="H712" s="13"/>
      <c r="I712" s="13"/>
      <c r="J712" s="13"/>
      <c r="K712" s="13"/>
      <c r="L712" s="13"/>
      <c r="N712" s="13"/>
      <c r="O712" s="13"/>
      <c r="P712" s="13"/>
      <c r="Q712" s="13"/>
      <c r="R712" s="13"/>
      <c r="S712" s="13"/>
      <c r="T712" s="13"/>
    </row>
    <row r="713" spans="1:20" x14ac:dyDescent="0.35">
      <c r="A713" s="13"/>
      <c r="B713" s="13"/>
      <c r="C713" s="13"/>
      <c r="D713" s="13"/>
      <c r="E713" s="13"/>
      <c r="F713" s="13"/>
      <c r="G713" s="13"/>
      <c r="H713" s="13"/>
      <c r="I713" s="13"/>
      <c r="J713" s="13"/>
      <c r="K713" s="13"/>
      <c r="L713" s="13"/>
      <c r="N713" s="13"/>
      <c r="O713" s="13"/>
      <c r="P713" s="13"/>
      <c r="Q713" s="13"/>
      <c r="R713" s="13"/>
      <c r="S713" s="13"/>
      <c r="T713" s="13"/>
    </row>
    <row r="714" spans="1:20" x14ac:dyDescent="0.35">
      <c r="A714" s="13"/>
      <c r="B714" s="13"/>
      <c r="C714" s="13"/>
      <c r="D714" s="13"/>
      <c r="E714" s="13"/>
      <c r="F714" s="13"/>
      <c r="G714" s="13"/>
      <c r="H714" s="13"/>
      <c r="I714" s="13"/>
      <c r="J714" s="13"/>
      <c r="K714" s="13"/>
      <c r="L714" s="13"/>
      <c r="N714" s="13"/>
      <c r="O714" s="13"/>
      <c r="P714" s="13"/>
      <c r="Q714" s="13"/>
      <c r="R714" s="13"/>
      <c r="S714" s="13"/>
      <c r="T714" s="13"/>
    </row>
    <row r="715" spans="1:20" x14ac:dyDescent="0.35">
      <c r="A715" s="13"/>
      <c r="B715" s="13"/>
      <c r="C715" s="13"/>
      <c r="D715" s="13"/>
      <c r="E715" s="13"/>
      <c r="F715" s="13"/>
      <c r="G715" s="13"/>
      <c r="H715" s="13"/>
      <c r="I715" s="13"/>
      <c r="J715" s="13"/>
      <c r="K715" s="13"/>
      <c r="L715" s="13"/>
      <c r="N715" s="13"/>
      <c r="O715" s="13"/>
      <c r="P715" s="13"/>
      <c r="Q715" s="13"/>
      <c r="R715" s="13"/>
      <c r="S715" s="13"/>
      <c r="T715" s="13"/>
    </row>
    <row r="716" spans="1:20" x14ac:dyDescent="0.35">
      <c r="A716" s="13"/>
      <c r="B716" s="13"/>
      <c r="C716" s="13"/>
      <c r="D716" s="13"/>
      <c r="E716" s="13"/>
      <c r="F716" s="13"/>
      <c r="G716" s="13"/>
      <c r="H716" s="13"/>
      <c r="I716" s="13"/>
      <c r="J716" s="13"/>
      <c r="K716" s="13"/>
      <c r="L716" s="13"/>
      <c r="N716" s="13"/>
      <c r="O716" s="13"/>
      <c r="P716" s="13"/>
      <c r="Q716" s="13"/>
      <c r="R716" s="13"/>
      <c r="S716" s="13"/>
      <c r="T716" s="13"/>
    </row>
    <row r="717" spans="1:20" x14ac:dyDescent="0.35">
      <c r="A717" s="13"/>
      <c r="B717" s="13"/>
      <c r="C717" s="13"/>
      <c r="D717" s="13"/>
      <c r="E717" s="13"/>
      <c r="F717" s="13"/>
      <c r="G717" s="13"/>
      <c r="H717" s="13"/>
      <c r="I717" s="13"/>
      <c r="J717" s="13"/>
      <c r="K717" s="13"/>
      <c r="L717" s="13"/>
      <c r="N717" s="13"/>
      <c r="O717" s="13"/>
      <c r="P717" s="13"/>
      <c r="Q717" s="13"/>
      <c r="R717" s="13"/>
      <c r="S717" s="13"/>
      <c r="T717" s="13"/>
    </row>
    <row r="718" spans="1:20" x14ac:dyDescent="0.35">
      <c r="A718" s="13"/>
      <c r="B718" s="13"/>
      <c r="C718" s="13"/>
      <c r="D718" s="13"/>
      <c r="E718" s="13"/>
      <c r="F718" s="13"/>
      <c r="G718" s="13"/>
      <c r="H718" s="13"/>
      <c r="I718" s="13"/>
      <c r="J718" s="13"/>
      <c r="K718" s="13"/>
      <c r="L718" s="13"/>
      <c r="N718" s="13"/>
      <c r="O718" s="13"/>
      <c r="P718" s="13"/>
      <c r="Q718" s="13"/>
      <c r="R718" s="13"/>
      <c r="S718" s="13"/>
      <c r="T718" s="13"/>
    </row>
    <row r="719" spans="1:20" x14ac:dyDescent="0.35">
      <c r="A719" s="13"/>
      <c r="B719" s="13"/>
      <c r="C719" s="13"/>
      <c r="D719" s="13"/>
      <c r="E719" s="13"/>
      <c r="F719" s="13"/>
      <c r="G719" s="13"/>
      <c r="H719" s="13"/>
      <c r="I719" s="13"/>
      <c r="J719" s="13"/>
      <c r="K719" s="13"/>
      <c r="L719" s="13"/>
      <c r="N719" s="13"/>
      <c r="O719" s="13"/>
      <c r="P719" s="13"/>
      <c r="Q719" s="13"/>
      <c r="R719" s="13"/>
      <c r="S719" s="13"/>
      <c r="T719" s="13"/>
    </row>
    <row r="720" spans="1:20" x14ac:dyDescent="0.35">
      <c r="A720" s="13"/>
      <c r="B720" s="13"/>
      <c r="C720" s="13"/>
      <c r="D720" s="13"/>
      <c r="E720" s="13"/>
      <c r="F720" s="13"/>
      <c r="G720" s="13"/>
      <c r="H720" s="13"/>
      <c r="I720" s="13"/>
      <c r="J720" s="13"/>
      <c r="K720" s="13"/>
      <c r="L720" s="13"/>
      <c r="N720" s="13"/>
      <c r="O720" s="13"/>
      <c r="P720" s="13"/>
      <c r="Q720" s="13"/>
      <c r="R720" s="13"/>
      <c r="S720" s="13"/>
      <c r="T720" s="13"/>
    </row>
    <row r="721" spans="1:20" x14ac:dyDescent="0.35">
      <c r="A721" s="13"/>
      <c r="B721" s="13"/>
      <c r="C721" s="13"/>
      <c r="D721" s="13"/>
      <c r="E721" s="13"/>
      <c r="F721" s="13"/>
      <c r="G721" s="13"/>
      <c r="H721" s="13"/>
      <c r="I721" s="13"/>
      <c r="J721" s="13"/>
      <c r="K721" s="13"/>
      <c r="L721" s="13"/>
      <c r="N721" s="13"/>
      <c r="O721" s="13"/>
      <c r="P721" s="13"/>
      <c r="Q721" s="13"/>
      <c r="R721" s="13"/>
      <c r="S721" s="13"/>
      <c r="T721" s="13"/>
    </row>
    <row r="722" spans="1:20" x14ac:dyDescent="0.35">
      <c r="A722" s="13"/>
      <c r="B722" s="13"/>
      <c r="C722" s="13"/>
      <c r="D722" s="13"/>
      <c r="E722" s="13"/>
      <c r="F722" s="13"/>
      <c r="G722" s="13"/>
      <c r="H722" s="13"/>
      <c r="I722" s="13"/>
      <c r="J722" s="13"/>
      <c r="K722" s="13"/>
      <c r="L722" s="13"/>
      <c r="N722" s="13"/>
      <c r="O722" s="13"/>
      <c r="P722" s="13"/>
      <c r="Q722" s="13"/>
      <c r="R722" s="13"/>
      <c r="S722" s="13"/>
      <c r="T722" s="13"/>
    </row>
    <row r="723" spans="1:20" x14ac:dyDescent="0.35">
      <c r="A723" s="13"/>
      <c r="B723" s="13"/>
      <c r="C723" s="13"/>
      <c r="D723" s="13"/>
      <c r="E723" s="13"/>
      <c r="F723" s="13"/>
      <c r="G723" s="13"/>
      <c r="H723" s="13"/>
      <c r="I723" s="13"/>
      <c r="J723" s="13"/>
      <c r="K723" s="13"/>
      <c r="L723" s="13"/>
      <c r="N723" s="13"/>
      <c r="O723" s="13"/>
      <c r="P723" s="13"/>
      <c r="Q723" s="13"/>
      <c r="R723" s="13"/>
      <c r="S723" s="13"/>
      <c r="T723" s="13"/>
    </row>
    <row r="724" spans="1:20" x14ac:dyDescent="0.35">
      <c r="A724" s="13"/>
      <c r="B724" s="13"/>
      <c r="C724" s="13"/>
      <c r="D724" s="13"/>
      <c r="E724" s="13"/>
      <c r="F724" s="13"/>
      <c r="G724" s="13"/>
      <c r="H724" s="13"/>
      <c r="I724" s="13"/>
      <c r="J724" s="13"/>
      <c r="K724" s="13"/>
      <c r="L724" s="13"/>
      <c r="N724" s="13"/>
      <c r="O724" s="13"/>
      <c r="P724" s="13"/>
      <c r="Q724" s="13"/>
      <c r="R724" s="13"/>
      <c r="S724" s="13"/>
      <c r="T724" s="13"/>
    </row>
    <row r="725" spans="1:20" x14ac:dyDescent="0.35">
      <c r="A725" s="13"/>
      <c r="B725" s="13"/>
      <c r="C725" s="13"/>
      <c r="D725" s="13"/>
      <c r="E725" s="13"/>
      <c r="F725" s="13"/>
      <c r="G725" s="13"/>
      <c r="H725" s="13"/>
      <c r="I725" s="13"/>
      <c r="J725" s="13"/>
      <c r="K725" s="13"/>
      <c r="L725" s="13"/>
      <c r="N725" s="13"/>
      <c r="O725" s="13"/>
      <c r="P725" s="13"/>
      <c r="Q725" s="13"/>
      <c r="R725" s="13"/>
      <c r="S725" s="13"/>
      <c r="T725" s="13"/>
    </row>
    <row r="726" spans="1:20" x14ac:dyDescent="0.35">
      <c r="A726" s="13"/>
      <c r="B726" s="13"/>
      <c r="C726" s="13"/>
      <c r="D726" s="13"/>
      <c r="E726" s="13"/>
      <c r="F726" s="13"/>
      <c r="G726" s="13"/>
      <c r="H726" s="13"/>
      <c r="I726" s="13"/>
      <c r="J726" s="13"/>
      <c r="K726" s="13"/>
      <c r="L726" s="13"/>
      <c r="N726" s="13"/>
      <c r="O726" s="13"/>
      <c r="P726" s="13"/>
      <c r="Q726" s="13"/>
      <c r="R726" s="13"/>
      <c r="S726" s="13"/>
      <c r="T726" s="13"/>
    </row>
    <row r="727" spans="1:20" x14ac:dyDescent="0.35">
      <c r="A727" s="13"/>
      <c r="B727" s="13"/>
      <c r="C727" s="13"/>
      <c r="D727" s="13"/>
      <c r="E727" s="13"/>
      <c r="F727" s="13"/>
      <c r="G727" s="13"/>
      <c r="H727" s="13"/>
      <c r="I727" s="13"/>
      <c r="J727" s="13"/>
      <c r="K727" s="13"/>
      <c r="L727" s="13"/>
      <c r="N727" s="13"/>
      <c r="O727" s="13"/>
      <c r="P727" s="13"/>
      <c r="Q727" s="13"/>
      <c r="R727" s="13"/>
      <c r="S727" s="13"/>
      <c r="T727" s="13"/>
    </row>
    <row r="728" spans="1:20" x14ac:dyDescent="0.35">
      <c r="A728" s="13"/>
      <c r="B728" s="13"/>
      <c r="C728" s="13"/>
      <c r="D728" s="13"/>
      <c r="E728" s="13"/>
      <c r="F728" s="13"/>
      <c r="G728" s="13"/>
      <c r="H728" s="13"/>
      <c r="I728" s="13"/>
      <c r="J728" s="13"/>
      <c r="K728" s="13"/>
      <c r="L728" s="13"/>
      <c r="N728" s="13"/>
      <c r="O728" s="13"/>
      <c r="P728" s="13"/>
      <c r="Q728" s="13"/>
      <c r="R728" s="13"/>
      <c r="S728" s="13"/>
      <c r="T728" s="13"/>
    </row>
    <row r="729" spans="1:20" x14ac:dyDescent="0.35">
      <c r="A729" s="13"/>
      <c r="B729" s="13"/>
      <c r="C729" s="13"/>
      <c r="D729" s="13"/>
      <c r="E729" s="13"/>
      <c r="F729" s="13"/>
      <c r="G729" s="13"/>
      <c r="H729" s="13"/>
      <c r="I729" s="13"/>
      <c r="J729" s="13"/>
      <c r="K729" s="13"/>
      <c r="L729" s="13"/>
      <c r="N729" s="13"/>
      <c r="O729" s="13"/>
      <c r="P729" s="13"/>
      <c r="Q729" s="13"/>
      <c r="R729" s="13"/>
      <c r="S729" s="13"/>
      <c r="T729" s="13"/>
    </row>
    <row r="730" spans="1:20" x14ac:dyDescent="0.35">
      <c r="A730" s="13"/>
      <c r="B730" s="13"/>
      <c r="C730" s="13"/>
      <c r="D730" s="13"/>
      <c r="E730" s="13"/>
      <c r="F730" s="13"/>
      <c r="G730" s="13"/>
      <c r="H730" s="13"/>
      <c r="I730" s="13"/>
      <c r="J730" s="13"/>
      <c r="K730" s="13"/>
      <c r="L730" s="13"/>
      <c r="N730" s="13"/>
      <c r="O730" s="13"/>
      <c r="P730" s="13"/>
      <c r="Q730" s="13"/>
      <c r="R730" s="13"/>
      <c r="S730" s="13"/>
      <c r="T730" s="13"/>
    </row>
    <row r="731" spans="1:20" x14ac:dyDescent="0.35">
      <c r="A731" s="13"/>
      <c r="B731" s="13"/>
      <c r="C731" s="13"/>
      <c r="D731" s="13"/>
      <c r="E731" s="13"/>
      <c r="F731" s="13"/>
      <c r="G731" s="13"/>
      <c r="H731" s="13"/>
      <c r="I731" s="13"/>
      <c r="J731" s="13"/>
      <c r="K731" s="13"/>
      <c r="L731" s="13"/>
      <c r="N731" s="13"/>
      <c r="O731" s="13"/>
      <c r="P731" s="13"/>
      <c r="Q731" s="13"/>
      <c r="R731" s="13"/>
      <c r="S731" s="13"/>
      <c r="T731" s="13"/>
    </row>
    <row r="732" spans="1:20" x14ac:dyDescent="0.35">
      <c r="A732" s="13"/>
      <c r="B732" s="13"/>
      <c r="C732" s="13"/>
      <c r="D732" s="13"/>
      <c r="E732" s="13"/>
      <c r="F732" s="13"/>
      <c r="G732" s="13"/>
      <c r="H732" s="13"/>
      <c r="I732" s="13"/>
      <c r="J732" s="13"/>
      <c r="K732" s="13"/>
      <c r="L732" s="13"/>
      <c r="N732" s="13"/>
      <c r="O732" s="13"/>
      <c r="P732" s="13"/>
      <c r="Q732" s="13"/>
      <c r="R732" s="13"/>
      <c r="S732" s="13"/>
      <c r="T732" s="13"/>
    </row>
    <row r="733" spans="1:20" x14ac:dyDescent="0.35">
      <c r="A733" s="13"/>
      <c r="B733" s="13"/>
      <c r="C733" s="13"/>
      <c r="D733" s="13"/>
      <c r="E733" s="13"/>
      <c r="F733" s="13"/>
      <c r="G733" s="13"/>
      <c r="H733" s="13"/>
      <c r="I733" s="13"/>
      <c r="J733" s="13"/>
      <c r="K733" s="13"/>
      <c r="L733" s="13"/>
      <c r="N733" s="13"/>
      <c r="O733" s="13"/>
      <c r="P733" s="13"/>
      <c r="Q733" s="13"/>
      <c r="R733" s="13"/>
      <c r="S733" s="13"/>
      <c r="T733" s="13"/>
    </row>
    <row r="734" spans="1:20" x14ac:dyDescent="0.35">
      <c r="A734" s="13"/>
      <c r="B734" s="13"/>
      <c r="C734" s="13"/>
      <c r="D734" s="13"/>
      <c r="E734" s="13"/>
      <c r="F734" s="13"/>
      <c r="G734" s="13"/>
      <c r="H734" s="13"/>
      <c r="I734" s="13"/>
      <c r="J734" s="13"/>
      <c r="K734" s="13"/>
      <c r="L734" s="13"/>
      <c r="N734" s="13"/>
      <c r="O734" s="13"/>
      <c r="P734" s="13"/>
      <c r="Q734" s="13"/>
      <c r="R734" s="13"/>
      <c r="S734" s="13"/>
      <c r="T734" s="13"/>
    </row>
    <row r="735" spans="1:20" x14ac:dyDescent="0.35">
      <c r="A735" s="13"/>
      <c r="B735" s="13"/>
      <c r="C735" s="13"/>
      <c r="D735" s="13"/>
      <c r="E735" s="13"/>
      <c r="F735" s="13"/>
      <c r="G735" s="13"/>
      <c r="H735" s="13"/>
      <c r="I735" s="13"/>
      <c r="J735" s="13"/>
      <c r="K735" s="13"/>
      <c r="L735" s="13"/>
      <c r="N735" s="13"/>
      <c r="O735" s="13"/>
      <c r="P735" s="13"/>
      <c r="Q735" s="13"/>
      <c r="R735" s="13"/>
      <c r="S735" s="13"/>
      <c r="T735" s="13"/>
    </row>
    <row r="736" spans="1:20" x14ac:dyDescent="0.35">
      <c r="A736" s="13"/>
      <c r="B736" s="13"/>
      <c r="C736" s="13"/>
      <c r="D736" s="13"/>
      <c r="E736" s="13"/>
      <c r="F736" s="13"/>
      <c r="G736" s="13"/>
      <c r="H736" s="13"/>
      <c r="I736" s="13"/>
      <c r="J736" s="13"/>
      <c r="K736" s="13"/>
      <c r="L736" s="13"/>
      <c r="N736" s="13"/>
      <c r="O736" s="13"/>
      <c r="P736" s="13"/>
      <c r="Q736" s="13"/>
      <c r="R736" s="13"/>
      <c r="S736" s="13"/>
      <c r="T736" s="13"/>
    </row>
    <row r="737" spans="1:20" x14ac:dyDescent="0.35">
      <c r="A737" s="13"/>
      <c r="B737" s="13"/>
      <c r="C737" s="13"/>
      <c r="D737" s="13"/>
      <c r="E737" s="13"/>
      <c r="F737" s="13"/>
      <c r="G737" s="13"/>
      <c r="H737" s="13"/>
      <c r="I737" s="13"/>
      <c r="J737" s="13"/>
      <c r="K737" s="13"/>
      <c r="L737" s="13"/>
      <c r="N737" s="13"/>
      <c r="O737" s="13"/>
      <c r="P737" s="13"/>
      <c r="Q737" s="13"/>
      <c r="R737" s="13"/>
      <c r="S737" s="13"/>
      <c r="T737" s="13"/>
    </row>
    <row r="738" spans="1:20" x14ac:dyDescent="0.35">
      <c r="A738" s="13"/>
      <c r="B738" s="13"/>
      <c r="C738" s="13"/>
      <c r="D738" s="13"/>
      <c r="E738" s="13"/>
      <c r="F738" s="13"/>
      <c r="G738" s="13"/>
      <c r="H738" s="13"/>
      <c r="I738" s="13"/>
      <c r="J738" s="13"/>
      <c r="K738" s="13"/>
      <c r="L738" s="13"/>
      <c r="N738" s="13"/>
      <c r="O738" s="13"/>
      <c r="P738" s="13"/>
      <c r="Q738" s="13"/>
      <c r="R738" s="13"/>
      <c r="S738" s="13"/>
      <c r="T738" s="13"/>
    </row>
    <row r="739" spans="1:20" x14ac:dyDescent="0.35">
      <c r="A739" s="13"/>
      <c r="B739" s="13"/>
      <c r="C739" s="13"/>
      <c r="D739" s="13"/>
      <c r="E739" s="13"/>
      <c r="F739" s="13"/>
      <c r="G739" s="13"/>
      <c r="H739" s="13"/>
      <c r="I739" s="13"/>
      <c r="J739" s="13"/>
      <c r="K739" s="13"/>
      <c r="L739" s="13"/>
      <c r="N739" s="13"/>
      <c r="O739" s="13"/>
      <c r="P739" s="13"/>
      <c r="Q739" s="13"/>
      <c r="R739" s="13"/>
      <c r="S739" s="13"/>
      <c r="T739" s="13"/>
    </row>
    <row r="740" spans="1:20" x14ac:dyDescent="0.35">
      <c r="A740" s="13"/>
      <c r="B740" s="13"/>
      <c r="C740" s="13"/>
      <c r="D740" s="13"/>
      <c r="E740" s="13"/>
      <c r="F740" s="13"/>
      <c r="G740" s="13"/>
      <c r="H740" s="13"/>
      <c r="I740" s="13"/>
      <c r="J740" s="13"/>
      <c r="K740" s="13"/>
      <c r="L740" s="13"/>
      <c r="N740" s="13"/>
      <c r="O740" s="13"/>
      <c r="P740" s="13"/>
      <c r="Q740" s="13"/>
      <c r="R740" s="13"/>
      <c r="S740" s="13"/>
      <c r="T740" s="13"/>
    </row>
    <row r="741" spans="1:20" x14ac:dyDescent="0.35">
      <c r="A741" s="13"/>
      <c r="B741" s="13"/>
      <c r="C741" s="13"/>
      <c r="D741" s="13"/>
      <c r="E741" s="13"/>
      <c r="F741" s="13"/>
      <c r="G741" s="13"/>
      <c r="H741" s="13"/>
      <c r="I741" s="13"/>
      <c r="J741" s="13"/>
      <c r="K741" s="13"/>
      <c r="L741" s="13"/>
      <c r="N741" s="13"/>
      <c r="O741" s="13"/>
      <c r="P741" s="13"/>
      <c r="Q741" s="13"/>
      <c r="R741" s="13"/>
      <c r="S741" s="13"/>
      <c r="T741" s="13"/>
    </row>
    <row r="742" spans="1:20" x14ac:dyDescent="0.35">
      <c r="A742" s="13"/>
      <c r="B742" s="13"/>
      <c r="C742" s="13"/>
      <c r="D742" s="13"/>
      <c r="E742" s="13"/>
      <c r="F742" s="13"/>
      <c r="G742" s="13"/>
      <c r="H742" s="13"/>
      <c r="I742" s="13"/>
      <c r="J742" s="13"/>
      <c r="K742" s="13"/>
      <c r="L742" s="13"/>
      <c r="N742" s="13"/>
      <c r="O742" s="13"/>
      <c r="P742" s="13"/>
      <c r="Q742" s="13"/>
      <c r="R742" s="13"/>
      <c r="S742" s="13"/>
      <c r="T742" s="13"/>
    </row>
    <row r="743" spans="1:20" x14ac:dyDescent="0.35">
      <c r="A743" s="13"/>
      <c r="B743" s="13"/>
      <c r="C743" s="13"/>
      <c r="D743" s="13"/>
      <c r="E743" s="13"/>
      <c r="F743" s="13"/>
      <c r="G743" s="13"/>
      <c r="H743" s="13"/>
      <c r="I743" s="13"/>
      <c r="J743" s="13"/>
      <c r="K743" s="13"/>
      <c r="L743" s="13"/>
      <c r="N743" s="13"/>
      <c r="O743" s="13"/>
      <c r="P743" s="13"/>
      <c r="Q743" s="13"/>
      <c r="R743" s="13"/>
      <c r="S743" s="13"/>
      <c r="T743" s="13"/>
    </row>
    <row r="744" spans="1:20" x14ac:dyDescent="0.35">
      <c r="A744" s="13"/>
      <c r="B744" s="13"/>
      <c r="C744" s="13"/>
      <c r="D744" s="13"/>
      <c r="E744" s="13"/>
      <c r="F744" s="13"/>
      <c r="G744" s="13"/>
      <c r="H744" s="13"/>
      <c r="I744" s="13"/>
      <c r="J744" s="13"/>
      <c r="K744" s="13"/>
      <c r="L744" s="13"/>
      <c r="N744" s="13"/>
      <c r="O744" s="13"/>
      <c r="P744" s="13"/>
      <c r="Q744" s="13"/>
      <c r="R744" s="13"/>
      <c r="S744" s="13"/>
      <c r="T744" s="13"/>
    </row>
    <row r="745" spans="1:20" x14ac:dyDescent="0.35">
      <c r="A745" s="13"/>
      <c r="B745" s="13"/>
      <c r="C745" s="13"/>
      <c r="D745" s="13"/>
      <c r="E745" s="13"/>
      <c r="F745" s="13"/>
      <c r="G745" s="13"/>
      <c r="H745" s="13"/>
      <c r="I745" s="13"/>
      <c r="J745" s="13"/>
      <c r="K745" s="13"/>
      <c r="L745" s="13"/>
      <c r="N745" s="13"/>
      <c r="O745" s="13"/>
      <c r="P745" s="13"/>
      <c r="Q745" s="13"/>
      <c r="R745" s="13"/>
      <c r="S745" s="13"/>
      <c r="T745" s="13"/>
    </row>
    <row r="746" spans="1:20" x14ac:dyDescent="0.35">
      <c r="A746" s="13"/>
      <c r="B746" s="13"/>
      <c r="C746" s="13"/>
      <c r="D746" s="13"/>
      <c r="E746" s="13"/>
      <c r="F746" s="13"/>
      <c r="G746" s="13"/>
      <c r="H746" s="13"/>
      <c r="I746" s="13"/>
      <c r="J746" s="13"/>
      <c r="K746" s="13"/>
      <c r="L746" s="13"/>
      <c r="N746" s="13"/>
      <c r="O746" s="13"/>
      <c r="P746" s="13"/>
      <c r="Q746" s="13"/>
      <c r="R746" s="13"/>
      <c r="S746" s="13"/>
      <c r="T746" s="13"/>
    </row>
    <row r="747" spans="1:20" x14ac:dyDescent="0.35">
      <c r="A747" s="13"/>
      <c r="B747" s="13"/>
      <c r="C747" s="13"/>
      <c r="D747" s="13"/>
      <c r="E747" s="13"/>
      <c r="F747" s="13"/>
      <c r="G747" s="13"/>
      <c r="H747" s="13"/>
      <c r="I747" s="13"/>
      <c r="J747" s="13"/>
      <c r="K747" s="13"/>
      <c r="L747" s="13"/>
      <c r="N747" s="13"/>
      <c r="O747" s="13"/>
      <c r="P747" s="13"/>
      <c r="Q747" s="13"/>
      <c r="R747" s="13"/>
      <c r="S747" s="13"/>
      <c r="T747" s="13"/>
    </row>
    <row r="748" spans="1:20" x14ac:dyDescent="0.35">
      <c r="A748" s="13"/>
      <c r="B748" s="13"/>
      <c r="C748" s="13"/>
      <c r="D748" s="13"/>
      <c r="E748" s="13"/>
      <c r="F748" s="13"/>
      <c r="G748" s="13"/>
      <c r="H748" s="13"/>
      <c r="I748" s="13"/>
      <c r="J748" s="13"/>
      <c r="K748" s="13"/>
      <c r="L748" s="13"/>
      <c r="N748" s="13"/>
      <c r="O748" s="13"/>
      <c r="P748" s="13"/>
      <c r="Q748" s="13"/>
      <c r="R748" s="13"/>
      <c r="S748" s="13"/>
      <c r="T748" s="13"/>
    </row>
    <row r="749" spans="1:20" x14ac:dyDescent="0.35">
      <c r="A749" s="13"/>
      <c r="B749" s="13"/>
      <c r="C749" s="13"/>
      <c r="D749" s="13"/>
      <c r="E749" s="13"/>
      <c r="F749" s="13"/>
      <c r="G749" s="13"/>
      <c r="H749" s="13"/>
      <c r="I749" s="13"/>
      <c r="J749" s="13"/>
      <c r="K749" s="13"/>
      <c r="L749" s="13"/>
      <c r="N749" s="13"/>
      <c r="O749" s="13"/>
      <c r="P749" s="13"/>
      <c r="Q749" s="13"/>
      <c r="R749" s="13"/>
      <c r="S749" s="13"/>
      <c r="T749" s="13"/>
    </row>
    <row r="750" spans="1:20" x14ac:dyDescent="0.35">
      <c r="A750" s="13"/>
      <c r="B750" s="13"/>
      <c r="C750" s="13"/>
      <c r="D750" s="13"/>
      <c r="E750" s="13"/>
      <c r="F750" s="13"/>
      <c r="G750" s="13"/>
      <c r="H750" s="13"/>
      <c r="I750" s="13"/>
      <c r="J750" s="13"/>
      <c r="K750" s="13"/>
      <c r="L750" s="13"/>
      <c r="N750" s="13"/>
      <c r="O750" s="13"/>
      <c r="P750" s="13"/>
      <c r="Q750" s="13"/>
      <c r="R750" s="13"/>
      <c r="S750" s="13"/>
      <c r="T750" s="13"/>
    </row>
    <row r="751" spans="1:20" x14ac:dyDescent="0.35">
      <c r="A751" s="13"/>
      <c r="B751" s="13"/>
      <c r="C751" s="13"/>
      <c r="D751" s="13"/>
      <c r="E751" s="13"/>
      <c r="F751" s="13"/>
      <c r="G751" s="13"/>
      <c r="H751" s="13"/>
      <c r="I751" s="13"/>
      <c r="J751" s="13"/>
      <c r="K751" s="13"/>
      <c r="L751" s="13"/>
      <c r="N751" s="13"/>
      <c r="O751" s="13"/>
      <c r="P751" s="13"/>
      <c r="Q751" s="13"/>
      <c r="R751" s="13"/>
      <c r="S751" s="13"/>
      <c r="T751" s="13"/>
    </row>
    <row r="752" spans="1:20" x14ac:dyDescent="0.35">
      <c r="A752" s="13"/>
      <c r="B752" s="13"/>
      <c r="C752" s="13"/>
      <c r="D752" s="13"/>
      <c r="E752" s="13"/>
      <c r="F752" s="13"/>
      <c r="G752" s="13"/>
      <c r="H752" s="13"/>
      <c r="I752" s="13"/>
      <c r="J752" s="13"/>
      <c r="K752" s="13"/>
      <c r="L752" s="13"/>
      <c r="N752" s="13"/>
      <c r="O752" s="13"/>
      <c r="P752" s="13"/>
      <c r="Q752" s="13"/>
      <c r="R752" s="13"/>
      <c r="S752" s="13"/>
      <c r="T752" s="13"/>
    </row>
    <row r="753" spans="1:20" x14ac:dyDescent="0.35">
      <c r="A753" s="13"/>
      <c r="B753" s="13"/>
      <c r="C753" s="13"/>
      <c r="D753" s="13"/>
      <c r="E753" s="13"/>
      <c r="F753" s="13"/>
      <c r="G753" s="13"/>
      <c r="H753" s="13"/>
      <c r="I753" s="13"/>
      <c r="J753" s="13"/>
      <c r="K753" s="13"/>
      <c r="L753" s="13"/>
      <c r="N753" s="13"/>
      <c r="O753" s="13"/>
      <c r="P753" s="13"/>
      <c r="Q753" s="13"/>
      <c r="R753" s="13"/>
      <c r="S753" s="13"/>
      <c r="T753" s="13"/>
    </row>
    <row r="754" spans="1:20" x14ac:dyDescent="0.35">
      <c r="A754" s="13"/>
      <c r="B754" s="13"/>
      <c r="C754" s="13"/>
      <c r="D754" s="13"/>
      <c r="E754" s="13"/>
      <c r="F754" s="13"/>
      <c r="G754" s="13"/>
      <c r="H754" s="13"/>
      <c r="I754" s="13"/>
      <c r="J754" s="13"/>
      <c r="K754" s="13"/>
      <c r="L754" s="13"/>
      <c r="N754" s="13"/>
      <c r="O754" s="13"/>
      <c r="P754" s="13"/>
      <c r="Q754" s="13"/>
      <c r="R754" s="13"/>
      <c r="S754" s="13"/>
      <c r="T754" s="13"/>
    </row>
    <row r="755" spans="1:20" x14ac:dyDescent="0.35">
      <c r="A755" s="13"/>
      <c r="B755" s="13"/>
      <c r="C755" s="13"/>
      <c r="D755" s="13"/>
      <c r="E755" s="13"/>
      <c r="F755" s="13"/>
      <c r="G755" s="13"/>
      <c r="H755" s="13"/>
      <c r="I755" s="13"/>
      <c r="J755" s="13"/>
      <c r="K755" s="13"/>
      <c r="L755" s="13"/>
      <c r="N755" s="13"/>
      <c r="O755" s="13"/>
      <c r="P755" s="13"/>
      <c r="Q755" s="13"/>
      <c r="R755" s="13"/>
      <c r="S755" s="13"/>
      <c r="T755" s="13"/>
    </row>
    <row r="756" spans="1:20" x14ac:dyDescent="0.35">
      <c r="A756" s="13"/>
      <c r="B756" s="13"/>
      <c r="C756" s="13"/>
      <c r="D756" s="13"/>
      <c r="E756" s="13"/>
      <c r="F756" s="13"/>
      <c r="G756" s="13"/>
      <c r="H756" s="13"/>
      <c r="I756" s="13"/>
      <c r="J756" s="13"/>
      <c r="K756" s="13"/>
      <c r="L756" s="13"/>
      <c r="N756" s="13"/>
      <c r="O756" s="13"/>
      <c r="P756" s="13"/>
      <c r="Q756" s="13"/>
      <c r="R756" s="13"/>
      <c r="S756" s="13"/>
      <c r="T756" s="13"/>
    </row>
    <row r="757" spans="1:20" x14ac:dyDescent="0.35">
      <c r="A757" s="13"/>
      <c r="B757" s="13"/>
      <c r="C757" s="13"/>
      <c r="D757" s="13"/>
      <c r="E757" s="13"/>
      <c r="F757" s="13"/>
      <c r="G757" s="13"/>
      <c r="H757" s="13"/>
      <c r="I757" s="13"/>
      <c r="J757" s="13"/>
      <c r="K757" s="13"/>
      <c r="L757" s="13"/>
      <c r="N757" s="13"/>
      <c r="O757" s="13"/>
      <c r="P757" s="13"/>
      <c r="Q757" s="13"/>
      <c r="R757" s="13"/>
      <c r="S757" s="13"/>
      <c r="T757" s="13"/>
    </row>
    <row r="758" spans="1:20" x14ac:dyDescent="0.35">
      <c r="A758" s="13"/>
      <c r="B758" s="13"/>
      <c r="C758" s="13"/>
      <c r="D758" s="13"/>
      <c r="E758" s="13"/>
      <c r="F758" s="13"/>
      <c r="G758" s="13"/>
      <c r="H758" s="13"/>
      <c r="I758" s="13"/>
      <c r="J758" s="13"/>
      <c r="K758" s="13"/>
      <c r="L758" s="13"/>
      <c r="N758" s="13"/>
      <c r="O758" s="13"/>
      <c r="P758" s="13"/>
      <c r="Q758" s="13"/>
      <c r="R758" s="13"/>
      <c r="S758" s="13"/>
      <c r="T758" s="13"/>
    </row>
    <row r="759" spans="1:20" x14ac:dyDescent="0.35">
      <c r="A759" s="13"/>
      <c r="B759" s="13"/>
      <c r="C759" s="13"/>
      <c r="D759" s="13"/>
      <c r="E759" s="13"/>
      <c r="F759" s="13"/>
      <c r="G759" s="13"/>
      <c r="H759" s="13"/>
      <c r="I759" s="13"/>
      <c r="J759" s="13"/>
      <c r="K759" s="13"/>
      <c r="L759" s="13"/>
      <c r="N759" s="13"/>
      <c r="O759" s="13"/>
      <c r="P759" s="13"/>
      <c r="Q759" s="13"/>
      <c r="R759" s="13"/>
      <c r="S759" s="13"/>
      <c r="T759" s="13"/>
    </row>
    <row r="760" spans="1:20" x14ac:dyDescent="0.35">
      <c r="A760" s="13"/>
      <c r="B760" s="13"/>
      <c r="C760" s="13"/>
      <c r="D760" s="13"/>
      <c r="E760" s="13"/>
      <c r="F760" s="13"/>
      <c r="G760" s="13"/>
      <c r="H760" s="13"/>
      <c r="I760" s="13"/>
      <c r="J760" s="13"/>
      <c r="K760" s="13"/>
      <c r="L760" s="13"/>
      <c r="N760" s="13"/>
      <c r="O760" s="13"/>
      <c r="P760" s="13"/>
      <c r="Q760" s="13"/>
      <c r="R760" s="13"/>
      <c r="S760" s="13"/>
      <c r="T760" s="13"/>
    </row>
    <row r="761" spans="1:20" x14ac:dyDescent="0.35">
      <c r="A761" s="13"/>
      <c r="B761" s="13"/>
      <c r="C761" s="13"/>
      <c r="D761" s="13"/>
      <c r="E761" s="13"/>
      <c r="F761" s="13"/>
      <c r="G761" s="13"/>
      <c r="H761" s="13"/>
      <c r="I761" s="13"/>
      <c r="J761" s="13"/>
      <c r="K761" s="13"/>
      <c r="L761" s="13"/>
      <c r="N761" s="13"/>
      <c r="O761" s="13"/>
      <c r="P761" s="13"/>
      <c r="Q761" s="13"/>
      <c r="R761" s="13"/>
      <c r="S761" s="13"/>
      <c r="T761" s="13"/>
    </row>
    <row r="762" spans="1:20" x14ac:dyDescent="0.35">
      <c r="A762" s="13"/>
      <c r="B762" s="13"/>
      <c r="C762" s="13"/>
      <c r="D762" s="13"/>
      <c r="E762" s="13"/>
      <c r="F762" s="13"/>
      <c r="G762" s="13"/>
      <c r="H762" s="13"/>
      <c r="I762" s="13"/>
      <c r="J762" s="13"/>
      <c r="K762" s="13"/>
      <c r="L762" s="13"/>
      <c r="N762" s="13"/>
      <c r="O762" s="13"/>
      <c r="P762" s="13"/>
      <c r="Q762" s="13"/>
      <c r="R762" s="13"/>
      <c r="S762" s="13"/>
      <c r="T762" s="13"/>
    </row>
    <row r="763" spans="1:20" x14ac:dyDescent="0.35">
      <c r="A763" s="13"/>
      <c r="B763" s="13"/>
      <c r="C763" s="13"/>
      <c r="D763" s="13"/>
      <c r="E763" s="13"/>
      <c r="F763" s="13"/>
      <c r="G763" s="13"/>
      <c r="H763" s="13"/>
      <c r="I763" s="13"/>
      <c r="J763" s="13"/>
      <c r="K763" s="13"/>
      <c r="L763" s="13"/>
      <c r="N763" s="13"/>
      <c r="O763" s="13"/>
      <c r="P763" s="13"/>
      <c r="Q763" s="13"/>
      <c r="R763" s="13"/>
      <c r="S763" s="13"/>
      <c r="T763" s="13"/>
    </row>
    <row r="764" spans="1:20" x14ac:dyDescent="0.35">
      <c r="A764" s="13"/>
      <c r="B764" s="13"/>
      <c r="C764" s="13"/>
      <c r="D764" s="13"/>
      <c r="E764" s="13"/>
      <c r="F764" s="13"/>
      <c r="G764" s="13"/>
      <c r="H764" s="13"/>
      <c r="I764" s="13"/>
      <c r="J764" s="13"/>
      <c r="K764" s="13"/>
      <c r="L764" s="13"/>
      <c r="N764" s="13"/>
      <c r="O764" s="13"/>
      <c r="P764" s="13"/>
      <c r="Q764" s="13"/>
      <c r="R764" s="13"/>
      <c r="S764" s="13"/>
      <c r="T764" s="13"/>
    </row>
    <row r="765" spans="1:20" x14ac:dyDescent="0.35">
      <c r="A765" s="13"/>
      <c r="B765" s="13"/>
      <c r="C765" s="13"/>
      <c r="D765" s="13"/>
      <c r="E765" s="13"/>
      <c r="F765" s="13"/>
      <c r="G765" s="13"/>
      <c r="H765" s="13"/>
      <c r="I765" s="13"/>
      <c r="J765" s="13"/>
      <c r="K765" s="13"/>
      <c r="L765" s="13"/>
      <c r="N765" s="13"/>
      <c r="O765" s="13"/>
      <c r="P765" s="13"/>
      <c r="Q765" s="13"/>
      <c r="R765" s="13"/>
      <c r="S765" s="13"/>
      <c r="T765" s="13"/>
    </row>
    <row r="766" spans="1:20" x14ac:dyDescent="0.35">
      <c r="A766" s="13"/>
      <c r="B766" s="13"/>
      <c r="C766" s="13"/>
      <c r="D766" s="13"/>
      <c r="E766" s="13"/>
      <c r="F766" s="13"/>
      <c r="G766" s="13"/>
      <c r="H766" s="13"/>
      <c r="I766" s="13"/>
      <c r="J766" s="13"/>
      <c r="K766" s="13"/>
      <c r="L766" s="13"/>
      <c r="N766" s="13"/>
      <c r="O766" s="13"/>
      <c r="P766" s="13"/>
      <c r="Q766" s="13"/>
      <c r="R766" s="13"/>
      <c r="S766" s="13"/>
      <c r="T766" s="13"/>
    </row>
    <row r="767" spans="1:20" x14ac:dyDescent="0.35">
      <c r="A767" s="13"/>
      <c r="B767" s="13"/>
      <c r="C767" s="13"/>
      <c r="D767" s="13"/>
      <c r="E767" s="13"/>
      <c r="F767" s="13"/>
      <c r="G767" s="13"/>
      <c r="H767" s="13"/>
      <c r="I767" s="13"/>
      <c r="J767" s="13"/>
      <c r="K767" s="13"/>
      <c r="L767" s="13"/>
      <c r="N767" s="13"/>
      <c r="O767" s="13"/>
      <c r="P767" s="13"/>
      <c r="Q767" s="13"/>
      <c r="R767" s="13"/>
      <c r="S767" s="13"/>
      <c r="T767" s="13"/>
    </row>
    <row r="768" spans="1:20" x14ac:dyDescent="0.35">
      <c r="A768" s="13"/>
      <c r="B768" s="13"/>
      <c r="C768" s="13"/>
      <c r="D768" s="13"/>
      <c r="E768" s="13"/>
      <c r="F768" s="13"/>
      <c r="G768" s="13"/>
      <c r="H768" s="13"/>
      <c r="I768" s="13"/>
      <c r="J768" s="13"/>
      <c r="K768" s="13"/>
      <c r="L768" s="13"/>
      <c r="N768" s="13"/>
      <c r="O768" s="13"/>
      <c r="P768" s="13"/>
      <c r="Q768" s="13"/>
      <c r="R768" s="13"/>
      <c r="S768" s="13"/>
      <c r="T768" s="13"/>
    </row>
    <row r="769" spans="1:20" x14ac:dyDescent="0.35">
      <c r="A769" s="13"/>
      <c r="B769" s="13"/>
      <c r="C769" s="13"/>
      <c r="D769" s="13"/>
      <c r="E769" s="13"/>
      <c r="F769" s="13"/>
      <c r="G769" s="13"/>
      <c r="H769" s="13"/>
      <c r="I769" s="13"/>
      <c r="J769" s="13"/>
      <c r="K769" s="13"/>
      <c r="L769" s="13"/>
      <c r="N769" s="13"/>
      <c r="O769" s="13"/>
      <c r="P769" s="13"/>
      <c r="Q769" s="13"/>
      <c r="R769" s="13"/>
      <c r="S769" s="13"/>
      <c r="T769" s="13"/>
    </row>
    <row r="770" spans="1:20" x14ac:dyDescent="0.35">
      <c r="A770" s="13"/>
      <c r="B770" s="13"/>
      <c r="C770" s="13"/>
      <c r="D770" s="13"/>
      <c r="E770" s="13"/>
      <c r="F770" s="13"/>
      <c r="G770" s="13"/>
      <c r="H770" s="13"/>
      <c r="I770" s="13"/>
      <c r="J770" s="13"/>
      <c r="K770" s="13"/>
      <c r="L770" s="13"/>
      <c r="N770" s="13"/>
      <c r="O770" s="13"/>
      <c r="P770" s="13"/>
      <c r="Q770" s="13"/>
      <c r="R770" s="13"/>
      <c r="S770" s="13"/>
      <c r="T770" s="13"/>
    </row>
    <row r="771" spans="1:20" x14ac:dyDescent="0.35">
      <c r="A771" s="13"/>
      <c r="B771" s="13"/>
      <c r="C771" s="13"/>
      <c r="D771" s="13"/>
      <c r="E771" s="13"/>
      <c r="F771" s="13"/>
      <c r="G771" s="13"/>
      <c r="H771" s="13"/>
      <c r="I771" s="13"/>
      <c r="J771" s="13"/>
      <c r="K771" s="13"/>
      <c r="L771" s="13"/>
      <c r="N771" s="13"/>
      <c r="O771" s="13"/>
      <c r="P771" s="13"/>
      <c r="Q771" s="13"/>
      <c r="R771" s="13"/>
      <c r="S771" s="13"/>
      <c r="T771" s="13"/>
    </row>
    <row r="772" spans="1:20" x14ac:dyDescent="0.35">
      <c r="A772" s="13"/>
      <c r="B772" s="13"/>
      <c r="C772" s="13"/>
      <c r="D772" s="13"/>
      <c r="E772" s="13"/>
      <c r="F772" s="13"/>
      <c r="G772" s="13"/>
      <c r="H772" s="13"/>
      <c r="I772" s="13"/>
      <c r="J772" s="13"/>
      <c r="K772" s="13"/>
      <c r="L772" s="13"/>
      <c r="N772" s="13"/>
      <c r="O772" s="13"/>
      <c r="P772" s="13"/>
      <c r="Q772" s="13"/>
      <c r="R772" s="13"/>
      <c r="S772" s="13"/>
      <c r="T772" s="13"/>
    </row>
    <row r="773" spans="1:20" x14ac:dyDescent="0.35">
      <c r="A773" s="13"/>
      <c r="B773" s="13"/>
      <c r="C773" s="13"/>
      <c r="D773" s="13"/>
      <c r="E773" s="13"/>
      <c r="F773" s="13"/>
      <c r="G773" s="13"/>
      <c r="H773" s="13"/>
      <c r="I773" s="13"/>
      <c r="J773" s="13"/>
      <c r="K773" s="13"/>
      <c r="L773" s="13"/>
      <c r="N773" s="13"/>
      <c r="O773" s="13"/>
      <c r="P773" s="13"/>
      <c r="Q773" s="13"/>
      <c r="R773" s="13"/>
      <c r="S773" s="13"/>
      <c r="T773" s="13"/>
    </row>
    <row r="774" spans="1:20" x14ac:dyDescent="0.35">
      <c r="A774" s="13"/>
      <c r="B774" s="13"/>
      <c r="C774" s="13"/>
      <c r="D774" s="13"/>
      <c r="E774" s="13"/>
      <c r="F774" s="13"/>
      <c r="G774" s="13"/>
      <c r="H774" s="13"/>
      <c r="I774" s="13"/>
      <c r="J774" s="13"/>
      <c r="K774" s="13"/>
      <c r="L774" s="13"/>
      <c r="N774" s="13"/>
      <c r="O774" s="13"/>
      <c r="P774" s="13"/>
      <c r="Q774" s="13"/>
      <c r="R774" s="13"/>
      <c r="S774" s="13"/>
      <c r="T774" s="13"/>
    </row>
    <row r="775" spans="1:20" x14ac:dyDescent="0.35">
      <c r="A775" s="13"/>
      <c r="B775" s="13"/>
      <c r="C775" s="13"/>
      <c r="D775" s="13"/>
      <c r="E775" s="13"/>
      <c r="F775" s="13"/>
      <c r="G775" s="13"/>
      <c r="H775" s="13"/>
      <c r="I775" s="13"/>
      <c r="J775" s="13"/>
      <c r="K775" s="13"/>
      <c r="L775" s="13"/>
      <c r="N775" s="13"/>
      <c r="O775" s="13"/>
      <c r="P775" s="13"/>
      <c r="Q775" s="13"/>
      <c r="R775" s="13"/>
      <c r="S775" s="13"/>
      <c r="T775" s="13"/>
    </row>
    <row r="776" spans="1:20" x14ac:dyDescent="0.35">
      <c r="A776" s="13"/>
      <c r="B776" s="13"/>
      <c r="C776" s="13"/>
      <c r="D776" s="13"/>
      <c r="E776" s="13"/>
      <c r="F776" s="13"/>
      <c r="G776" s="13"/>
      <c r="H776" s="13"/>
      <c r="I776" s="13"/>
      <c r="J776" s="13"/>
      <c r="K776" s="13"/>
      <c r="L776" s="13"/>
      <c r="N776" s="13"/>
      <c r="O776" s="13"/>
      <c r="P776" s="13"/>
      <c r="Q776" s="13"/>
      <c r="R776" s="13"/>
      <c r="S776" s="13"/>
      <c r="T776" s="13"/>
    </row>
    <row r="777" spans="1:20" x14ac:dyDescent="0.35">
      <c r="A777" s="13"/>
      <c r="B777" s="13"/>
      <c r="C777" s="13"/>
      <c r="D777" s="13"/>
      <c r="E777" s="13"/>
      <c r="F777" s="13"/>
      <c r="G777" s="13"/>
      <c r="H777" s="13"/>
      <c r="I777" s="13"/>
      <c r="J777" s="13"/>
      <c r="K777" s="13"/>
      <c r="L777" s="13"/>
      <c r="N777" s="13"/>
      <c r="O777" s="13"/>
      <c r="P777" s="13"/>
      <c r="Q777" s="13"/>
      <c r="R777" s="13"/>
      <c r="S777" s="13"/>
      <c r="T777" s="13"/>
    </row>
    <row r="778" spans="1:20" x14ac:dyDescent="0.35">
      <c r="A778" s="13"/>
      <c r="B778" s="13"/>
      <c r="C778" s="13"/>
      <c r="D778" s="13"/>
      <c r="E778" s="13"/>
      <c r="F778" s="13"/>
      <c r="G778" s="13"/>
      <c r="H778" s="13"/>
      <c r="I778" s="13"/>
      <c r="J778" s="13"/>
      <c r="K778" s="13"/>
      <c r="L778" s="13"/>
      <c r="N778" s="13"/>
      <c r="O778" s="13"/>
      <c r="P778" s="13"/>
      <c r="Q778" s="13"/>
      <c r="R778" s="13"/>
      <c r="S778" s="13"/>
      <c r="T778" s="13"/>
    </row>
    <row r="779" spans="1:20" x14ac:dyDescent="0.35">
      <c r="A779" s="13"/>
      <c r="B779" s="13"/>
      <c r="C779" s="13"/>
      <c r="D779" s="13"/>
      <c r="E779" s="13"/>
      <c r="F779" s="13"/>
      <c r="G779" s="13"/>
      <c r="H779" s="13"/>
      <c r="I779" s="13"/>
      <c r="J779" s="13"/>
      <c r="K779" s="13"/>
      <c r="L779" s="13"/>
      <c r="N779" s="13"/>
      <c r="O779" s="13"/>
      <c r="P779" s="13"/>
      <c r="Q779" s="13"/>
      <c r="R779" s="13"/>
      <c r="S779" s="13"/>
      <c r="T779" s="13"/>
    </row>
    <row r="780" spans="1:20" x14ac:dyDescent="0.35">
      <c r="A780" s="13"/>
      <c r="B780" s="13"/>
      <c r="C780" s="13"/>
      <c r="D780" s="13"/>
      <c r="E780" s="13"/>
      <c r="F780" s="13"/>
      <c r="G780" s="13"/>
      <c r="H780" s="13"/>
      <c r="I780" s="13"/>
      <c r="J780" s="13"/>
      <c r="K780" s="13"/>
      <c r="L780" s="13"/>
      <c r="N780" s="13"/>
      <c r="O780" s="13"/>
      <c r="P780" s="13"/>
      <c r="Q780" s="13"/>
      <c r="R780" s="13"/>
      <c r="S780" s="13"/>
      <c r="T780" s="13"/>
    </row>
    <row r="781" spans="1:20" x14ac:dyDescent="0.35">
      <c r="A781" s="13"/>
      <c r="B781" s="13"/>
      <c r="C781" s="13"/>
      <c r="D781" s="13"/>
      <c r="E781" s="13"/>
      <c r="F781" s="13"/>
      <c r="G781" s="13"/>
      <c r="H781" s="13"/>
      <c r="I781" s="13"/>
      <c r="J781" s="13"/>
      <c r="K781" s="13"/>
      <c r="L781" s="13"/>
      <c r="N781" s="13"/>
      <c r="O781" s="13"/>
      <c r="P781" s="13"/>
      <c r="Q781" s="13"/>
      <c r="R781" s="13"/>
      <c r="S781" s="13"/>
      <c r="T781" s="13"/>
    </row>
    <row r="782" spans="1:20" x14ac:dyDescent="0.35">
      <c r="A782" s="13"/>
      <c r="B782" s="13"/>
      <c r="C782" s="13"/>
      <c r="D782" s="13"/>
      <c r="E782" s="13"/>
      <c r="F782" s="13"/>
      <c r="G782" s="13"/>
      <c r="H782" s="13"/>
      <c r="I782" s="13"/>
      <c r="J782" s="13"/>
      <c r="K782" s="13"/>
      <c r="L782" s="13"/>
      <c r="N782" s="13"/>
      <c r="O782" s="13"/>
      <c r="P782" s="13"/>
      <c r="Q782" s="13"/>
      <c r="R782" s="13"/>
      <c r="S782" s="13"/>
      <c r="T782" s="13"/>
    </row>
    <row r="783" spans="1:20" x14ac:dyDescent="0.35">
      <c r="A783" s="13"/>
      <c r="B783" s="13"/>
      <c r="C783" s="13"/>
      <c r="D783" s="13"/>
      <c r="E783" s="13"/>
      <c r="F783" s="13"/>
      <c r="G783" s="13"/>
      <c r="H783" s="13"/>
      <c r="I783" s="13"/>
      <c r="J783" s="13"/>
      <c r="K783" s="13"/>
      <c r="L783" s="13"/>
      <c r="N783" s="13"/>
      <c r="O783" s="13"/>
      <c r="P783" s="13"/>
      <c r="Q783" s="13"/>
      <c r="R783" s="13"/>
      <c r="S783" s="13"/>
      <c r="T783" s="13"/>
    </row>
    <row r="784" spans="1:20" x14ac:dyDescent="0.35">
      <c r="A784" s="13"/>
      <c r="B784" s="13"/>
      <c r="C784" s="13"/>
      <c r="D784" s="13"/>
      <c r="E784" s="13"/>
      <c r="F784" s="13"/>
      <c r="G784" s="13"/>
      <c r="H784" s="13"/>
      <c r="I784" s="13"/>
      <c r="J784" s="13"/>
      <c r="K784" s="13"/>
      <c r="L784" s="13"/>
      <c r="N784" s="13"/>
      <c r="O784" s="13"/>
      <c r="P784" s="13"/>
      <c r="Q784" s="13"/>
      <c r="R784" s="13"/>
      <c r="S784" s="13"/>
      <c r="T784" s="13"/>
    </row>
    <row r="785" spans="1:20" x14ac:dyDescent="0.35">
      <c r="A785" s="13"/>
      <c r="B785" s="13"/>
      <c r="C785" s="13"/>
      <c r="D785" s="13"/>
      <c r="E785" s="13"/>
      <c r="F785" s="13"/>
      <c r="G785" s="13"/>
      <c r="H785" s="13"/>
      <c r="I785" s="13"/>
      <c r="J785" s="13"/>
      <c r="K785" s="13"/>
      <c r="L785" s="13"/>
      <c r="N785" s="13"/>
      <c r="O785" s="13"/>
      <c r="P785" s="13"/>
      <c r="Q785" s="13"/>
      <c r="R785" s="13"/>
      <c r="S785" s="13"/>
      <c r="T785" s="13"/>
    </row>
    <row r="786" spans="1:20" x14ac:dyDescent="0.35">
      <c r="A786" s="13"/>
      <c r="B786" s="13"/>
      <c r="C786" s="13"/>
      <c r="D786" s="13"/>
      <c r="E786" s="13"/>
      <c r="F786" s="13"/>
      <c r="G786" s="13"/>
      <c r="H786" s="13"/>
      <c r="I786" s="13"/>
      <c r="J786" s="13"/>
      <c r="K786" s="13"/>
      <c r="L786" s="13"/>
      <c r="N786" s="13"/>
      <c r="O786" s="13"/>
      <c r="P786" s="13"/>
      <c r="Q786" s="13"/>
      <c r="R786" s="13"/>
      <c r="S786" s="13"/>
      <c r="T786" s="13"/>
    </row>
    <row r="787" spans="1:20" x14ac:dyDescent="0.35">
      <c r="A787" s="13"/>
      <c r="B787" s="13"/>
      <c r="C787" s="13"/>
      <c r="D787" s="13"/>
      <c r="E787" s="13"/>
      <c r="F787" s="13"/>
      <c r="G787" s="13"/>
      <c r="H787" s="13"/>
      <c r="I787" s="13"/>
      <c r="J787" s="13"/>
      <c r="K787" s="13"/>
      <c r="L787" s="13"/>
      <c r="N787" s="13"/>
      <c r="O787" s="13"/>
      <c r="P787" s="13"/>
      <c r="Q787" s="13"/>
      <c r="R787" s="13"/>
      <c r="S787" s="13"/>
      <c r="T787" s="13"/>
    </row>
    <row r="788" spans="1:20" x14ac:dyDescent="0.35">
      <c r="A788" s="13"/>
      <c r="B788" s="13"/>
      <c r="C788" s="13"/>
      <c r="D788" s="13"/>
      <c r="E788" s="13"/>
      <c r="F788" s="13"/>
      <c r="G788" s="13"/>
      <c r="H788" s="13"/>
      <c r="I788" s="13"/>
      <c r="J788" s="13"/>
      <c r="K788" s="13"/>
      <c r="L788" s="13"/>
      <c r="N788" s="13"/>
      <c r="O788" s="13"/>
      <c r="P788" s="13"/>
      <c r="Q788" s="13"/>
      <c r="R788" s="13"/>
      <c r="S788" s="13"/>
      <c r="T788" s="13"/>
    </row>
    <row r="789" spans="1:20" x14ac:dyDescent="0.35">
      <c r="A789" s="13"/>
      <c r="B789" s="13"/>
      <c r="C789" s="13"/>
      <c r="D789" s="13"/>
      <c r="E789" s="13"/>
      <c r="F789" s="13"/>
      <c r="G789" s="13"/>
      <c r="H789" s="13"/>
      <c r="I789" s="13"/>
      <c r="J789" s="13"/>
      <c r="K789" s="13"/>
      <c r="L789" s="13"/>
      <c r="N789" s="13"/>
      <c r="O789" s="13"/>
      <c r="P789" s="13"/>
      <c r="Q789" s="13"/>
      <c r="R789" s="13"/>
      <c r="S789" s="13"/>
      <c r="T789" s="13"/>
    </row>
    <row r="790" spans="1:20" x14ac:dyDescent="0.35">
      <c r="A790" s="13"/>
      <c r="B790" s="13"/>
      <c r="C790" s="13"/>
      <c r="D790" s="13"/>
      <c r="E790" s="13"/>
      <c r="F790" s="13"/>
      <c r="G790" s="13"/>
      <c r="H790" s="13"/>
      <c r="I790" s="13"/>
      <c r="J790" s="13"/>
      <c r="K790" s="13"/>
      <c r="L790" s="13"/>
      <c r="N790" s="13"/>
      <c r="O790" s="13"/>
      <c r="P790" s="13"/>
      <c r="Q790" s="13"/>
      <c r="R790" s="13"/>
      <c r="S790" s="13"/>
      <c r="T790" s="13"/>
    </row>
    <row r="791" spans="1:20" x14ac:dyDescent="0.35">
      <c r="A791" s="13"/>
      <c r="B791" s="13"/>
      <c r="C791" s="13"/>
      <c r="D791" s="13"/>
      <c r="E791" s="13"/>
      <c r="F791" s="13"/>
      <c r="G791" s="13"/>
      <c r="H791" s="13"/>
      <c r="I791" s="13"/>
      <c r="J791" s="13"/>
      <c r="K791" s="13"/>
      <c r="L791" s="13"/>
      <c r="N791" s="13"/>
      <c r="O791" s="13"/>
      <c r="P791" s="13"/>
      <c r="Q791" s="13"/>
      <c r="R791" s="13"/>
      <c r="S791" s="13"/>
      <c r="T791" s="13"/>
    </row>
    <row r="792" spans="1:20" x14ac:dyDescent="0.35">
      <c r="A792" s="13"/>
      <c r="B792" s="13"/>
      <c r="C792" s="13"/>
      <c r="D792" s="13"/>
      <c r="E792" s="13"/>
      <c r="F792" s="13"/>
      <c r="G792" s="13"/>
      <c r="H792" s="13"/>
      <c r="I792" s="13"/>
      <c r="J792" s="13"/>
      <c r="K792" s="13"/>
      <c r="L792" s="13"/>
      <c r="N792" s="13"/>
      <c r="O792" s="13"/>
      <c r="P792" s="13"/>
      <c r="Q792" s="13"/>
      <c r="R792" s="13"/>
      <c r="S792" s="13"/>
      <c r="T792" s="13"/>
    </row>
    <row r="793" spans="1:20" x14ac:dyDescent="0.35">
      <c r="A793" s="13"/>
      <c r="B793" s="13"/>
      <c r="C793" s="13"/>
      <c r="D793" s="13"/>
      <c r="E793" s="13"/>
      <c r="F793" s="13"/>
      <c r="G793" s="13"/>
      <c r="H793" s="13"/>
      <c r="I793" s="13"/>
      <c r="J793" s="13"/>
      <c r="K793" s="13"/>
      <c r="L793" s="13"/>
      <c r="N793" s="13"/>
      <c r="O793" s="13"/>
      <c r="P793" s="13"/>
      <c r="Q793" s="13"/>
      <c r="R793" s="13"/>
      <c r="S793" s="13"/>
      <c r="T793" s="13"/>
    </row>
    <row r="794" spans="1:20" x14ac:dyDescent="0.35">
      <c r="A794" s="13"/>
      <c r="B794" s="13"/>
      <c r="C794" s="13"/>
      <c r="D794" s="13"/>
      <c r="E794" s="13"/>
      <c r="F794" s="13"/>
      <c r="G794" s="13"/>
      <c r="H794" s="13"/>
      <c r="I794" s="13"/>
      <c r="J794" s="13"/>
      <c r="K794" s="13"/>
      <c r="L794" s="13"/>
      <c r="N794" s="13"/>
      <c r="O794" s="13"/>
      <c r="P794" s="13"/>
      <c r="Q794" s="13"/>
      <c r="R794" s="13"/>
      <c r="S794" s="13"/>
      <c r="T794" s="13"/>
    </row>
    <row r="795" spans="1:20" x14ac:dyDescent="0.35">
      <c r="A795" s="13"/>
      <c r="B795" s="13"/>
      <c r="C795" s="13"/>
      <c r="D795" s="13"/>
      <c r="E795" s="13"/>
      <c r="F795" s="13"/>
      <c r="G795" s="13"/>
      <c r="H795" s="13"/>
      <c r="I795" s="13"/>
      <c r="J795" s="13"/>
      <c r="K795" s="13"/>
      <c r="L795" s="13"/>
      <c r="N795" s="13"/>
      <c r="O795" s="13"/>
      <c r="P795" s="13"/>
      <c r="Q795" s="13"/>
      <c r="R795" s="13"/>
      <c r="S795" s="13"/>
      <c r="T795" s="13"/>
    </row>
    <row r="796" spans="1:20" x14ac:dyDescent="0.35">
      <c r="A796" s="13"/>
      <c r="B796" s="13"/>
      <c r="C796" s="13"/>
      <c r="D796" s="13"/>
      <c r="E796" s="13"/>
      <c r="F796" s="13"/>
      <c r="G796" s="13"/>
      <c r="H796" s="13"/>
      <c r="I796" s="13"/>
      <c r="J796" s="13"/>
      <c r="K796" s="13"/>
      <c r="L796" s="13"/>
      <c r="N796" s="13"/>
      <c r="O796" s="13"/>
      <c r="P796" s="13"/>
      <c r="Q796" s="13"/>
      <c r="R796" s="13"/>
      <c r="S796" s="13"/>
      <c r="T796" s="13"/>
    </row>
    <row r="797" spans="1:20" x14ac:dyDescent="0.35">
      <c r="A797" s="13"/>
      <c r="B797" s="13"/>
      <c r="C797" s="13"/>
      <c r="D797" s="13"/>
      <c r="E797" s="13"/>
      <c r="F797" s="13"/>
      <c r="G797" s="13"/>
      <c r="H797" s="13"/>
      <c r="I797" s="13"/>
      <c r="J797" s="13"/>
      <c r="K797" s="13"/>
      <c r="L797" s="13"/>
      <c r="N797" s="13"/>
      <c r="O797" s="13"/>
      <c r="P797" s="13"/>
      <c r="Q797" s="13"/>
      <c r="R797" s="13"/>
      <c r="S797" s="13"/>
      <c r="T797" s="13"/>
    </row>
    <row r="798" spans="1:20" x14ac:dyDescent="0.35">
      <c r="A798" s="13"/>
      <c r="B798" s="13"/>
      <c r="C798" s="13"/>
      <c r="D798" s="13"/>
      <c r="E798" s="13"/>
      <c r="F798" s="13"/>
      <c r="G798" s="13"/>
      <c r="H798" s="13"/>
      <c r="I798" s="13"/>
      <c r="J798" s="13"/>
      <c r="K798" s="13"/>
      <c r="L798" s="13"/>
      <c r="N798" s="13"/>
      <c r="O798" s="13"/>
      <c r="P798" s="13"/>
      <c r="Q798" s="13"/>
      <c r="R798" s="13"/>
      <c r="S798" s="13"/>
      <c r="T798" s="13"/>
    </row>
    <row r="799" spans="1:20" x14ac:dyDescent="0.35">
      <c r="A799" s="13"/>
      <c r="B799" s="13"/>
      <c r="C799" s="13"/>
      <c r="D799" s="13"/>
      <c r="E799" s="13"/>
      <c r="F799" s="13"/>
      <c r="G799" s="13"/>
      <c r="H799" s="13"/>
      <c r="I799" s="13"/>
      <c r="J799" s="13"/>
      <c r="K799" s="13"/>
      <c r="L799" s="13"/>
      <c r="N799" s="13"/>
      <c r="O799" s="13"/>
      <c r="P799" s="13"/>
      <c r="Q799" s="13"/>
      <c r="R799" s="13"/>
      <c r="S799" s="13"/>
      <c r="T799" s="13"/>
    </row>
    <row r="800" spans="1:20" x14ac:dyDescent="0.35">
      <c r="A800" s="13"/>
      <c r="B800" s="13"/>
      <c r="C800" s="13"/>
      <c r="D800" s="13"/>
      <c r="E800" s="13"/>
      <c r="F800" s="13"/>
      <c r="G800" s="13"/>
      <c r="H800" s="13"/>
      <c r="I800" s="13"/>
      <c r="J800" s="13"/>
      <c r="K800" s="13"/>
      <c r="L800" s="13"/>
      <c r="N800" s="13"/>
      <c r="O800" s="13"/>
      <c r="P800" s="13"/>
      <c r="Q800" s="13"/>
      <c r="R800" s="13"/>
      <c r="S800" s="13"/>
      <c r="T800" s="13"/>
    </row>
    <row r="801" spans="1:20" x14ac:dyDescent="0.35">
      <c r="A801" s="13"/>
      <c r="B801" s="13"/>
      <c r="C801" s="13"/>
      <c r="D801" s="13"/>
      <c r="E801" s="13"/>
      <c r="F801" s="13"/>
      <c r="G801" s="13"/>
      <c r="H801" s="13"/>
      <c r="I801" s="13"/>
      <c r="J801" s="13"/>
      <c r="K801" s="13"/>
      <c r="L801" s="13"/>
      <c r="N801" s="13"/>
      <c r="O801" s="13"/>
      <c r="P801" s="13"/>
      <c r="Q801" s="13"/>
      <c r="R801" s="13"/>
      <c r="S801" s="13"/>
      <c r="T801" s="13"/>
    </row>
    <row r="802" spans="1:20" x14ac:dyDescent="0.35">
      <c r="A802" s="13"/>
      <c r="B802" s="13"/>
      <c r="C802" s="13"/>
      <c r="D802" s="13"/>
      <c r="E802" s="13"/>
      <c r="F802" s="13"/>
      <c r="G802" s="13"/>
      <c r="H802" s="13"/>
      <c r="I802" s="13"/>
      <c r="J802" s="13"/>
      <c r="K802" s="13"/>
      <c r="L802" s="13"/>
      <c r="N802" s="13"/>
      <c r="O802" s="13"/>
      <c r="P802" s="13"/>
      <c r="Q802" s="13"/>
      <c r="R802" s="13"/>
      <c r="S802" s="13"/>
      <c r="T802" s="13"/>
    </row>
    <row r="803" spans="1:20" x14ac:dyDescent="0.35">
      <c r="A803" s="13"/>
      <c r="B803" s="13"/>
      <c r="C803" s="13"/>
      <c r="D803" s="13"/>
      <c r="E803" s="13"/>
      <c r="F803" s="13"/>
      <c r="G803" s="13"/>
      <c r="H803" s="13"/>
      <c r="I803" s="13"/>
      <c r="J803" s="13"/>
      <c r="K803" s="13"/>
      <c r="L803" s="13"/>
      <c r="N803" s="13"/>
      <c r="O803" s="13"/>
      <c r="P803" s="13"/>
      <c r="Q803" s="13"/>
      <c r="R803" s="13"/>
      <c r="S803" s="13"/>
      <c r="T803" s="13"/>
    </row>
    <row r="804" spans="1:20" x14ac:dyDescent="0.35">
      <c r="A804" s="13"/>
      <c r="B804" s="13"/>
      <c r="C804" s="13"/>
      <c r="D804" s="13"/>
      <c r="E804" s="13"/>
      <c r="F804" s="13"/>
      <c r="G804" s="13"/>
      <c r="H804" s="13"/>
      <c r="I804" s="13"/>
      <c r="J804" s="13"/>
      <c r="K804" s="13"/>
      <c r="L804" s="13"/>
      <c r="N804" s="13"/>
      <c r="O804" s="13"/>
      <c r="P804" s="13"/>
      <c r="Q804" s="13"/>
      <c r="R804" s="13"/>
      <c r="S804" s="13"/>
      <c r="T804" s="13"/>
    </row>
    <row r="805" spans="1:20" x14ac:dyDescent="0.35">
      <c r="A805" s="13"/>
      <c r="B805" s="13"/>
      <c r="C805" s="13"/>
      <c r="D805" s="13"/>
      <c r="E805" s="13"/>
      <c r="F805" s="13"/>
      <c r="G805" s="13"/>
      <c r="H805" s="13"/>
      <c r="I805" s="13"/>
      <c r="J805" s="13"/>
      <c r="K805" s="13"/>
      <c r="L805" s="13"/>
      <c r="N805" s="13"/>
      <c r="O805" s="13"/>
      <c r="P805" s="13"/>
      <c r="Q805" s="13"/>
      <c r="R805" s="13"/>
      <c r="S805" s="13"/>
      <c r="T805" s="13"/>
    </row>
    <row r="806" spans="1:20" x14ac:dyDescent="0.35">
      <c r="A806" s="13"/>
      <c r="B806" s="13"/>
      <c r="C806" s="13"/>
      <c r="D806" s="13"/>
      <c r="E806" s="13"/>
      <c r="F806" s="13"/>
      <c r="G806" s="13"/>
      <c r="H806" s="13"/>
      <c r="I806" s="13"/>
      <c r="J806" s="13"/>
      <c r="K806" s="13"/>
      <c r="L806" s="13"/>
      <c r="N806" s="13"/>
      <c r="O806" s="13"/>
      <c r="P806" s="13"/>
      <c r="Q806" s="13"/>
      <c r="R806" s="13"/>
      <c r="S806" s="13"/>
      <c r="T806" s="13"/>
    </row>
    <row r="807" spans="1:20" x14ac:dyDescent="0.35">
      <c r="A807" s="13"/>
      <c r="B807" s="13"/>
      <c r="C807" s="13"/>
      <c r="D807" s="13"/>
      <c r="E807" s="13"/>
      <c r="F807" s="13"/>
      <c r="G807" s="13"/>
      <c r="H807" s="13"/>
      <c r="I807" s="13"/>
      <c r="J807" s="13"/>
      <c r="K807" s="13"/>
      <c r="L807" s="13"/>
      <c r="N807" s="13"/>
      <c r="O807" s="13"/>
      <c r="P807" s="13"/>
      <c r="Q807" s="13"/>
      <c r="R807" s="13"/>
      <c r="S807" s="13"/>
      <c r="T807" s="13"/>
    </row>
    <row r="808" spans="1:20" x14ac:dyDescent="0.35">
      <c r="A808" s="13"/>
      <c r="B808" s="13"/>
      <c r="C808" s="13"/>
      <c r="D808" s="13"/>
      <c r="E808" s="13"/>
      <c r="F808" s="13"/>
      <c r="G808" s="13"/>
      <c r="H808" s="13"/>
      <c r="I808" s="13"/>
      <c r="J808" s="13"/>
      <c r="K808" s="13"/>
      <c r="L808" s="13"/>
      <c r="N808" s="13"/>
      <c r="O808" s="13"/>
      <c r="P808" s="13"/>
      <c r="Q808" s="13"/>
      <c r="R808" s="13"/>
      <c r="S808" s="13"/>
      <c r="T808" s="13"/>
    </row>
    <row r="809" spans="1:20" x14ac:dyDescent="0.35">
      <c r="A809" s="13"/>
      <c r="B809" s="13"/>
      <c r="C809" s="13"/>
      <c r="D809" s="13"/>
      <c r="E809" s="13"/>
      <c r="F809" s="13"/>
      <c r="G809" s="13"/>
      <c r="H809" s="13"/>
      <c r="I809" s="13"/>
      <c r="J809" s="13"/>
      <c r="K809" s="13"/>
      <c r="L809" s="13"/>
      <c r="N809" s="13"/>
      <c r="O809" s="13"/>
      <c r="P809" s="13"/>
      <c r="Q809" s="13"/>
      <c r="R809" s="13"/>
      <c r="S809" s="13"/>
      <c r="T809" s="13"/>
    </row>
    <row r="810" spans="1:20" x14ac:dyDescent="0.35">
      <c r="A810" s="13"/>
      <c r="B810" s="13"/>
      <c r="C810" s="13"/>
      <c r="D810" s="13"/>
      <c r="E810" s="13"/>
      <c r="F810" s="13"/>
      <c r="G810" s="13"/>
      <c r="H810" s="13"/>
      <c r="I810" s="13"/>
      <c r="J810" s="13"/>
      <c r="K810" s="13"/>
      <c r="L810" s="13"/>
      <c r="N810" s="13"/>
      <c r="O810" s="13"/>
      <c r="P810" s="13"/>
      <c r="Q810" s="13"/>
      <c r="R810" s="13"/>
      <c r="S810" s="13"/>
      <c r="T810" s="13"/>
    </row>
    <row r="811" spans="1:20" x14ac:dyDescent="0.35">
      <c r="A811" s="13"/>
      <c r="B811" s="13"/>
      <c r="C811" s="13"/>
      <c r="D811" s="13"/>
      <c r="E811" s="13"/>
      <c r="F811" s="13"/>
      <c r="G811" s="13"/>
      <c r="H811" s="13"/>
      <c r="I811" s="13"/>
      <c r="J811" s="13"/>
      <c r="K811" s="13"/>
      <c r="L811" s="13"/>
      <c r="N811" s="13"/>
      <c r="O811" s="13"/>
      <c r="P811" s="13"/>
      <c r="Q811" s="13"/>
      <c r="R811" s="13"/>
      <c r="S811" s="13"/>
      <c r="T811" s="13"/>
    </row>
    <row r="812" spans="1:20" x14ac:dyDescent="0.35">
      <c r="A812" s="13"/>
      <c r="B812" s="13"/>
      <c r="C812" s="13"/>
      <c r="D812" s="13"/>
      <c r="E812" s="13"/>
      <c r="F812" s="13"/>
      <c r="G812" s="13"/>
      <c r="H812" s="13"/>
      <c r="I812" s="13"/>
      <c r="J812" s="13"/>
      <c r="K812" s="13"/>
      <c r="L812" s="13"/>
      <c r="N812" s="13"/>
      <c r="O812" s="13"/>
      <c r="P812" s="13"/>
      <c r="Q812" s="13"/>
      <c r="R812" s="13"/>
      <c r="S812" s="13"/>
      <c r="T812" s="13"/>
    </row>
    <row r="813" spans="1:20" x14ac:dyDescent="0.35">
      <c r="A813" s="13"/>
      <c r="B813" s="13"/>
      <c r="C813" s="13"/>
      <c r="D813" s="13"/>
      <c r="E813" s="13"/>
      <c r="F813" s="13"/>
      <c r="G813" s="13"/>
      <c r="H813" s="13"/>
      <c r="I813" s="13"/>
      <c r="J813" s="13"/>
      <c r="K813" s="13"/>
      <c r="L813" s="13"/>
      <c r="N813" s="13"/>
      <c r="O813" s="13"/>
      <c r="P813" s="13"/>
      <c r="Q813" s="13"/>
      <c r="R813" s="13"/>
      <c r="S813" s="13"/>
      <c r="T813" s="13"/>
    </row>
    <row r="814" spans="1:20" x14ac:dyDescent="0.35">
      <c r="A814" s="13"/>
      <c r="B814" s="13"/>
      <c r="C814" s="13"/>
      <c r="D814" s="13"/>
      <c r="E814" s="13"/>
      <c r="F814" s="13"/>
      <c r="G814" s="13"/>
      <c r="H814" s="13"/>
      <c r="I814" s="13"/>
      <c r="J814" s="13"/>
      <c r="K814" s="13"/>
      <c r="L814" s="13"/>
      <c r="N814" s="13"/>
      <c r="O814" s="13"/>
      <c r="P814" s="13"/>
      <c r="Q814" s="13"/>
      <c r="R814" s="13"/>
      <c r="S814" s="13"/>
      <c r="T814" s="13"/>
    </row>
    <row r="815" spans="1:20" x14ac:dyDescent="0.35">
      <c r="A815" s="13"/>
      <c r="B815" s="13"/>
      <c r="C815" s="13"/>
      <c r="D815" s="13"/>
      <c r="E815" s="13"/>
      <c r="F815" s="13"/>
      <c r="G815" s="13"/>
      <c r="H815" s="13"/>
      <c r="I815" s="13"/>
      <c r="J815" s="13"/>
      <c r="K815" s="13"/>
      <c r="L815" s="13"/>
      <c r="N815" s="13"/>
      <c r="O815" s="13"/>
      <c r="P815" s="13"/>
      <c r="Q815" s="13"/>
      <c r="R815" s="13"/>
      <c r="S815" s="13"/>
      <c r="T815" s="13"/>
    </row>
    <row r="816" spans="1:20" x14ac:dyDescent="0.35">
      <c r="A816" s="13"/>
      <c r="B816" s="13"/>
      <c r="C816" s="13"/>
      <c r="D816" s="13"/>
      <c r="E816" s="13"/>
      <c r="F816" s="13"/>
      <c r="G816" s="13"/>
      <c r="H816" s="13"/>
      <c r="I816" s="13"/>
      <c r="J816" s="13"/>
      <c r="K816" s="13"/>
      <c r="L816" s="13"/>
      <c r="N816" s="13"/>
      <c r="O816" s="13"/>
      <c r="P816" s="13"/>
      <c r="Q816" s="13"/>
      <c r="R816" s="13"/>
      <c r="S816" s="13"/>
      <c r="T816" s="13"/>
    </row>
    <row r="817" spans="1:20" x14ac:dyDescent="0.35">
      <c r="A817" s="13"/>
      <c r="B817" s="13"/>
      <c r="C817" s="13"/>
      <c r="D817" s="13"/>
      <c r="E817" s="13"/>
      <c r="F817" s="13"/>
      <c r="G817" s="13"/>
      <c r="H817" s="13"/>
      <c r="I817" s="13"/>
      <c r="J817" s="13"/>
      <c r="K817" s="13"/>
      <c r="L817" s="13"/>
      <c r="N817" s="13"/>
      <c r="O817" s="13"/>
      <c r="P817" s="13"/>
      <c r="Q817" s="13"/>
      <c r="R817" s="13"/>
      <c r="S817" s="13"/>
      <c r="T817" s="13"/>
    </row>
    <row r="818" spans="1:20" x14ac:dyDescent="0.35">
      <c r="A818" s="13"/>
      <c r="B818" s="13"/>
      <c r="C818" s="13"/>
      <c r="D818" s="13"/>
      <c r="E818" s="13"/>
      <c r="F818" s="13"/>
      <c r="G818" s="13"/>
      <c r="H818" s="13"/>
      <c r="I818" s="13"/>
      <c r="J818" s="13"/>
      <c r="K818" s="13"/>
      <c r="L818" s="13"/>
      <c r="N818" s="13"/>
      <c r="O818" s="13"/>
      <c r="P818" s="13"/>
      <c r="Q818" s="13"/>
      <c r="R818" s="13"/>
      <c r="S818" s="13"/>
      <c r="T818" s="13"/>
    </row>
    <row r="819" spans="1:20" x14ac:dyDescent="0.35">
      <c r="A819" s="13"/>
      <c r="B819" s="13"/>
      <c r="C819" s="13"/>
      <c r="D819" s="13"/>
      <c r="E819" s="13"/>
      <c r="F819" s="13"/>
      <c r="G819" s="13"/>
      <c r="H819" s="13"/>
      <c r="I819" s="13"/>
      <c r="J819" s="13"/>
      <c r="K819" s="13"/>
      <c r="L819" s="13"/>
      <c r="N819" s="13"/>
      <c r="O819" s="13"/>
      <c r="P819" s="13"/>
      <c r="Q819" s="13"/>
      <c r="R819" s="13"/>
      <c r="S819" s="13"/>
      <c r="T819" s="13"/>
    </row>
    <row r="820" spans="1:20" x14ac:dyDescent="0.35">
      <c r="A820" s="13"/>
      <c r="B820" s="13"/>
      <c r="C820" s="13"/>
      <c r="D820" s="13"/>
      <c r="E820" s="13"/>
      <c r="F820" s="13"/>
      <c r="G820" s="13"/>
      <c r="H820" s="13"/>
      <c r="I820" s="13"/>
      <c r="J820" s="13"/>
      <c r="K820" s="13"/>
      <c r="L820" s="13"/>
      <c r="N820" s="13"/>
      <c r="O820" s="13"/>
      <c r="P820" s="13"/>
      <c r="Q820" s="13"/>
      <c r="R820" s="13"/>
      <c r="S820" s="13"/>
      <c r="T820" s="13"/>
    </row>
    <row r="821" spans="1:20" x14ac:dyDescent="0.35">
      <c r="A821" s="13"/>
      <c r="B821" s="13"/>
      <c r="C821" s="13"/>
      <c r="D821" s="13"/>
      <c r="E821" s="13"/>
      <c r="F821" s="13"/>
      <c r="G821" s="13"/>
      <c r="H821" s="13"/>
      <c r="I821" s="13"/>
      <c r="J821" s="13"/>
      <c r="K821" s="13"/>
      <c r="L821" s="13"/>
      <c r="N821" s="13"/>
      <c r="O821" s="13"/>
      <c r="P821" s="13"/>
      <c r="Q821" s="13"/>
      <c r="R821" s="13"/>
      <c r="S821" s="13"/>
      <c r="T821" s="13"/>
    </row>
    <row r="822" spans="1:20" x14ac:dyDescent="0.35">
      <c r="A822" s="13"/>
      <c r="B822" s="13"/>
      <c r="C822" s="13"/>
      <c r="D822" s="13"/>
      <c r="E822" s="13"/>
      <c r="F822" s="13"/>
      <c r="G822" s="13"/>
      <c r="H822" s="13"/>
      <c r="I822" s="13"/>
      <c r="J822" s="13"/>
      <c r="K822" s="13"/>
      <c r="L822" s="13"/>
      <c r="N822" s="13"/>
      <c r="O822" s="13"/>
      <c r="P822" s="13"/>
      <c r="Q822" s="13"/>
      <c r="R822" s="13"/>
      <c r="S822" s="13"/>
      <c r="T822" s="13"/>
    </row>
    <row r="823" spans="1:20" x14ac:dyDescent="0.35">
      <c r="A823" s="13"/>
      <c r="B823" s="13"/>
      <c r="C823" s="13"/>
      <c r="D823" s="13"/>
      <c r="E823" s="13"/>
      <c r="F823" s="13"/>
      <c r="G823" s="13"/>
      <c r="H823" s="13"/>
      <c r="I823" s="13"/>
      <c r="J823" s="13"/>
      <c r="K823" s="13"/>
      <c r="L823" s="13"/>
      <c r="N823" s="13"/>
      <c r="O823" s="13"/>
      <c r="P823" s="13"/>
      <c r="Q823" s="13"/>
      <c r="R823" s="13"/>
      <c r="S823" s="13"/>
      <c r="T823" s="13"/>
    </row>
    <row r="824" spans="1:20" x14ac:dyDescent="0.35">
      <c r="A824" s="13"/>
      <c r="B824" s="13"/>
      <c r="C824" s="13"/>
      <c r="D824" s="13"/>
      <c r="E824" s="13"/>
      <c r="F824" s="13"/>
      <c r="G824" s="13"/>
      <c r="H824" s="13"/>
      <c r="I824" s="13"/>
      <c r="J824" s="13"/>
      <c r="K824" s="13"/>
      <c r="L824" s="13"/>
      <c r="N824" s="13"/>
      <c r="O824" s="13"/>
      <c r="P824" s="13"/>
      <c r="Q824" s="13"/>
      <c r="R824" s="13"/>
      <c r="S824" s="13"/>
      <c r="T824" s="13"/>
    </row>
    <row r="825" spans="1:20" x14ac:dyDescent="0.35">
      <c r="A825" s="13"/>
      <c r="B825" s="13"/>
      <c r="C825" s="13"/>
      <c r="D825" s="13"/>
      <c r="E825" s="13"/>
      <c r="F825" s="13"/>
      <c r="G825" s="13"/>
      <c r="H825" s="13"/>
      <c r="I825" s="13"/>
      <c r="J825" s="13"/>
      <c r="K825" s="13"/>
      <c r="L825" s="13"/>
      <c r="N825" s="13"/>
      <c r="O825" s="13"/>
      <c r="P825" s="13"/>
      <c r="Q825" s="13"/>
      <c r="R825" s="13"/>
      <c r="S825" s="13"/>
      <c r="T825" s="13"/>
    </row>
    <row r="826" spans="1:20" x14ac:dyDescent="0.35">
      <c r="A826" s="13"/>
      <c r="B826" s="13"/>
      <c r="C826" s="13"/>
      <c r="D826" s="13"/>
      <c r="E826" s="13"/>
      <c r="F826" s="13"/>
      <c r="G826" s="13"/>
      <c r="H826" s="13"/>
      <c r="I826" s="13"/>
      <c r="J826" s="13"/>
      <c r="K826" s="13"/>
      <c r="L826" s="13"/>
      <c r="N826" s="13"/>
      <c r="O826" s="13"/>
      <c r="P826" s="13"/>
      <c r="Q826" s="13"/>
      <c r="R826" s="13"/>
      <c r="S826" s="13"/>
      <c r="T826" s="13"/>
    </row>
    <row r="827" spans="1:20" x14ac:dyDescent="0.35">
      <c r="A827" s="13"/>
      <c r="B827" s="13"/>
      <c r="C827" s="13"/>
      <c r="D827" s="13"/>
      <c r="E827" s="13"/>
      <c r="F827" s="13"/>
      <c r="G827" s="13"/>
      <c r="H827" s="13"/>
      <c r="I827" s="13"/>
      <c r="J827" s="13"/>
      <c r="K827" s="13"/>
      <c r="L827" s="13"/>
      <c r="N827" s="13"/>
      <c r="O827" s="13"/>
      <c r="P827" s="13"/>
      <c r="Q827" s="13"/>
      <c r="R827" s="13"/>
      <c r="S827" s="13"/>
      <c r="T827" s="13"/>
    </row>
    <row r="828" spans="1:20" x14ac:dyDescent="0.35">
      <c r="A828" s="13"/>
      <c r="B828" s="13"/>
      <c r="C828" s="13"/>
      <c r="D828" s="13"/>
      <c r="E828" s="13"/>
      <c r="F828" s="13"/>
      <c r="G828" s="13"/>
      <c r="H828" s="13"/>
      <c r="I828" s="13"/>
      <c r="J828" s="13"/>
      <c r="K828" s="13"/>
      <c r="L828" s="13"/>
      <c r="N828" s="13"/>
      <c r="O828" s="13"/>
      <c r="P828" s="13"/>
      <c r="Q828" s="13"/>
      <c r="R828" s="13"/>
      <c r="S828" s="13"/>
      <c r="T828" s="13"/>
    </row>
    <row r="829" spans="1:20" x14ac:dyDescent="0.35">
      <c r="A829" s="13"/>
      <c r="B829" s="13"/>
      <c r="C829" s="13"/>
      <c r="D829" s="13"/>
      <c r="E829" s="13"/>
      <c r="F829" s="13"/>
      <c r="G829" s="13"/>
      <c r="H829" s="13"/>
      <c r="I829" s="13"/>
      <c r="J829" s="13"/>
      <c r="K829" s="13"/>
      <c r="L829" s="13"/>
      <c r="N829" s="13"/>
      <c r="O829" s="13"/>
      <c r="P829" s="13"/>
      <c r="Q829" s="13"/>
      <c r="R829" s="13"/>
      <c r="S829" s="13"/>
      <c r="T829" s="13"/>
    </row>
    <row r="830" spans="1:20" x14ac:dyDescent="0.35">
      <c r="A830" s="13"/>
      <c r="B830" s="13"/>
      <c r="C830" s="13"/>
      <c r="D830" s="13"/>
      <c r="E830" s="13"/>
      <c r="F830" s="13"/>
      <c r="G830" s="13"/>
      <c r="H830" s="13"/>
      <c r="I830" s="13"/>
      <c r="J830" s="13"/>
      <c r="K830" s="13"/>
      <c r="L830" s="13"/>
      <c r="N830" s="13"/>
      <c r="O830" s="13"/>
      <c r="P830" s="13"/>
      <c r="Q830" s="13"/>
      <c r="R830" s="13"/>
      <c r="S830" s="13"/>
      <c r="T830" s="13"/>
    </row>
    <row r="831" spans="1:20" x14ac:dyDescent="0.35">
      <c r="A831" s="13"/>
      <c r="B831" s="13"/>
      <c r="C831" s="13"/>
      <c r="D831" s="13"/>
      <c r="E831" s="13"/>
      <c r="F831" s="13"/>
      <c r="G831" s="13"/>
      <c r="H831" s="13"/>
      <c r="I831" s="13"/>
      <c r="J831" s="13"/>
      <c r="K831" s="13"/>
      <c r="L831" s="13"/>
      <c r="N831" s="13"/>
      <c r="O831" s="13"/>
      <c r="P831" s="13"/>
      <c r="Q831" s="13"/>
      <c r="R831" s="13"/>
      <c r="S831" s="13"/>
      <c r="T831" s="13"/>
    </row>
    <row r="832" spans="1:20" x14ac:dyDescent="0.35">
      <c r="A832" s="13"/>
      <c r="B832" s="13"/>
      <c r="C832" s="13"/>
      <c r="D832" s="13"/>
      <c r="E832" s="13"/>
      <c r="F832" s="13"/>
      <c r="G832" s="13"/>
      <c r="H832" s="13"/>
      <c r="I832" s="13"/>
      <c r="J832" s="13"/>
      <c r="K832" s="13"/>
      <c r="L832" s="13"/>
      <c r="N832" s="13"/>
      <c r="O832" s="13"/>
      <c r="P832" s="13"/>
      <c r="Q832" s="13"/>
      <c r="R832" s="13"/>
      <c r="S832" s="13"/>
      <c r="T832" s="13"/>
    </row>
    <row r="833" spans="1:20" x14ac:dyDescent="0.35">
      <c r="A833" s="13"/>
      <c r="B833" s="13"/>
      <c r="C833" s="13"/>
      <c r="D833" s="13"/>
      <c r="E833" s="13"/>
      <c r="F833" s="13"/>
      <c r="G833" s="13"/>
      <c r="H833" s="13"/>
      <c r="I833" s="13"/>
      <c r="J833" s="13"/>
      <c r="K833" s="13"/>
      <c r="L833" s="13"/>
      <c r="N833" s="13"/>
      <c r="O833" s="13"/>
      <c r="P833" s="13"/>
      <c r="Q833" s="13"/>
      <c r="R833" s="13"/>
      <c r="S833" s="13"/>
      <c r="T833" s="13"/>
    </row>
    <row r="834" spans="1:20" x14ac:dyDescent="0.35">
      <c r="A834" s="13"/>
      <c r="B834" s="13"/>
      <c r="C834" s="13"/>
      <c r="D834" s="13"/>
      <c r="E834" s="13"/>
      <c r="F834" s="13"/>
      <c r="G834" s="13"/>
      <c r="H834" s="13"/>
      <c r="I834" s="13"/>
      <c r="J834" s="13"/>
      <c r="K834" s="13"/>
      <c r="L834" s="13"/>
      <c r="N834" s="13"/>
      <c r="O834" s="13"/>
      <c r="P834" s="13"/>
      <c r="Q834" s="13"/>
      <c r="R834" s="13"/>
      <c r="S834" s="13"/>
      <c r="T834" s="13"/>
    </row>
    <row r="835" spans="1:20" x14ac:dyDescent="0.35">
      <c r="A835" s="13"/>
      <c r="B835" s="13"/>
      <c r="C835" s="13"/>
      <c r="D835" s="13"/>
      <c r="E835" s="13"/>
      <c r="F835" s="13"/>
      <c r="G835" s="13"/>
      <c r="H835" s="13"/>
      <c r="I835" s="13"/>
      <c r="J835" s="13"/>
      <c r="K835" s="13"/>
      <c r="L835" s="13"/>
      <c r="N835" s="13"/>
      <c r="O835" s="13"/>
      <c r="P835" s="13"/>
      <c r="Q835" s="13"/>
      <c r="R835" s="13"/>
      <c r="S835" s="13"/>
      <c r="T835" s="13"/>
    </row>
    <row r="836" spans="1:20" x14ac:dyDescent="0.35">
      <c r="A836" s="13"/>
      <c r="B836" s="13"/>
      <c r="C836" s="13"/>
      <c r="D836" s="13"/>
      <c r="E836" s="13"/>
      <c r="F836" s="13"/>
      <c r="G836" s="13"/>
      <c r="H836" s="13"/>
      <c r="I836" s="13"/>
      <c r="J836" s="13"/>
      <c r="K836" s="13"/>
      <c r="L836" s="13"/>
      <c r="N836" s="13"/>
      <c r="O836" s="13"/>
      <c r="P836" s="13"/>
      <c r="Q836" s="13"/>
      <c r="R836" s="13"/>
      <c r="S836" s="13"/>
      <c r="T836" s="13"/>
    </row>
    <row r="837" spans="1:20" x14ac:dyDescent="0.35">
      <c r="A837" s="13"/>
      <c r="B837" s="13"/>
      <c r="C837" s="13"/>
      <c r="D837" s="13"/>
      <c r="E837" s="13"/>
      <c r="F837" s="13"/>
      <c r="G837" s="13"/>
      <c r="H837" s="13"/>
      <c r="I837" s="13"/>
      <c r="J837" s="13"/>
      <c r="K837" s="13"/>
      <c r="L837" s="13"/>
      <c r="N837" s="13"/>
      <c r="O837" s="13"/>
      <c r="P837" s="13"/>
      <c r="Q837" s="13"/>
      <c r="R837" s="13"/>
      <c r="S837" s="13"/>
      <c r="T837" s="13"/>
    </row>
    <row r="838" spans="1:20" x14ac:dyDescent="0.35">
      <c r="A838" s="13"/>
      <c r="B838" s="13"/>
      <c r="C838" s="13"/>
      <c r="D838" s="13"/>
      <c r="E838" s="13"/>
      <c r="F838" s="13"/>
      <c r="G838" s="13"/>
      <c r="H838" s="13"/>
      <c r="I838" s="13"/>
      <c r="J838" s="13"/>
      <c r="K838" s="13"/>
      <c r="L838" s="13"/>
      <c r="N838" s="13"/>
      <c r="O838" s="13"/>
      <c r="P838" s="13"/>
      <c r="Q838" s="13"/>
      <c r="R838" s="13"/>
      <c r="S838" s="13"/>
      <c r="T838" s="13"/>
    </row>
    <row r="839" spans="1:20" x14ac:dyDescent="0.35">
      <c r="A839" s="13"/>
      <c r="B839" s="13"/>
      <c r="C839" s="13"/>
      <c r="D839" s="13"/>
      <c r="E839" s="13"/>
      <c r="F839" s="13"/>
      <c r="G839" s="13"/>
      <c r="H839" s="13"/>
      <c r="I839" s="13"/>
      <c r="J839" s="13"/>
      <c r="K839" s="13"/>
      <c r="L839" s="13"/>
      <c r="N839" s="13"/>
      <c r="O839" s="13"/>
      <c r="P839" s="13"/>
      <c r="Q839" s="13"/>
      <c r="R839" s="13"/>
      <c r="S839" s="13"/>
      <c r="T839" s="13"/>
    </row>
    <row r="840" spans="1:20" x14ac:dyDescent="0.35">
      <c r="A840" s="13"/>
      <c r="B840" s="13"/>
      <c r="C840" s="13"/>
      <c r="D840" s="13"/>
      <c r="E840" s="13"/>
      <c r="F840" s="13"/>
      <c r="G840" s="13"/>
      <c r="H840" s="13"/>
      <c r="I840" s="13"/>
      <c r="J840" s="13"/>
      <c r="K840" s="13"/>
      <c r="L840" s="13"/>
      <c r="N840" s="13"/>
      <c r="O840" s="13"/>
      <c r="P840" s="13"/>
      <c r="Q840" s="13"/>
      <c r="R840" s="13"/>
      <c r="S840" s="13"/>
      <c r="T840" s="13"/>
    </row>
    <row r="841" spans="1:20" x14ac:dyDescent="0.35">
      <c r="A841" s="13"/>
      <c r="B841" s="13"/>
      <c r="C841" s="13"/>
      <c r="D841" s="13"/>
      <c r="E841" s="13"/>
      <c r="F841" s="13"/>
      <c r="G841" s="13"/>
      <c r="H841" s="13"/>
      <c r="I841" s="13"/>
      <c r="J841" s="13"/>
      <c r="K841" s="13"/>
      <c r="L841" s="13"/>
      <c r="N841" s="13"/>
      <c r="O841" s="13"/>
      <c r="P841" s="13"/>
      <c r="Q841" s="13"/>
      <c r="R841" s="13"/>
      <c r="S841" s="13"/>
      <c r="T841" s="13"/>
    </row>
    <row r="842" spans="1:20" x14ac:dyDescent="0.35">
      <c r="A842" s="13"/>
      <c r="B842" s="13"/>
      <c r="C842" s="13"/>
      <c r="D842" s="13"/>
      <c r="E842" s="13"/>
      <c r="F842" s="13"/>
      <c r="G842" s="13"/>
      <c r="H842" s="13"/>
      <c r="I842" s="13"/>
      <c r="J842" s="13"/>
      <c r="K842" s="13"/>
      <c r="L842" s="13"/>
      <c r="N842" s="13"/>
      <c r="O842" s="13"/>
      <c r="P842" s="13"/>
      <c r="Q842" s="13"/>
      <c r="R842" s="13"/>
      <c r="S842" s="13"/>
      <c r="T842" s="13"/>
    </row>
    <row r="843" spans="1:20" x14ac:dyDescent="0.35">
      <c r="A843" s="13"/>
      <c r="B843" s="13"/>
      <c r="C843" s="13"/>
      <c r="D843" s="13"/>
      <c r="E843" s="13"/>
      <c r="F843" s="13"/>
      <c r="G843" s="13"/>
      <c r="H843" s="13"/>
      <c r="I843" s="13"/>
      <c r="J843" s="13"/>
      <c r="K843" s="13"/>
      <c r="L843" s="13"/>
      <c r="N843" s="13"/>
      <c r="O843" s="13"/>
      <c r="P843" s="13"/>
      <c r="Q843" s="13"/>
      <c r="R843" s="13"/>
      <c r="S843" s="13"/>
      <c r="T843" s="13"/>
    </row>
    <row r="844" spans="1:20" x14ac:dyDescent="0.35">
      <c r="A844" s="13"/>
      <c r="B844" s="13"/>
      <c r="C844" s="13"/>
      <c r="D844" s="13"/>
      <c r="E844" s="13"/>
      <c r="F844" s="13"/>
      <c r="G844" s="13"/>
      <c r="H844" s="13"/>
      <c r="I844" s="13"/>
      <c r="J844" s="13"/>
      <c r="K844" s="13"/>
      <c r="L844" s="13"/>
      <c r="N844" s="13"/>
      <c r="O844" s="13"/>
      <c r="P844" s="13"/>
      <c r="Q844" s="13"/>
      <c r="R844" s="13"/>
      <c r="S844" s="13"/>
      <c r="T844" s="13"/>
    </row>
    <row r="845" spans="1:20" x14ac:dyDescent="0.35">
      <c r="A845" s="13"/>
      <c r="B845" s="13"/>
      <c r="C845" s="13"/>
      <c r="D845" s="13"/>
      <c r="E845" s="13"/>
      <c r="F845" s="13"/>
      <c r="G845" s="13"/>
      <c r="H845" s="13"/>
      <c r="I845" s="13"/>
      <c r="J845" s="13"/>
      <c r="K845" s="13"/>
      <c r="L845" s="13"/>
      <c r="N845" s="13"/>
      <c r="O845" s="13"/>
      <c r="P845" s="13"/>
      <c r="Q845" s="13"/>
      <c r="R845" s="13"/>
      <c r="S845" s="13"/>
      <c r="T845" s="13"/>
    </row>
    <row r="846" spans="1:20" x14ac:dyDescent="0.35">
      <c r="A846" s="13"/>
      <c r="B846" s="13"/>
      <c r="C846" s="13"/>
      <c r="D846" s="13"/>
      <c r="E846" s="13"/>
      <c r="F846" s="13"/>
      <c r="G846" s="13"/>
      <c r="H846" s="13"/>
      <c r="I846" s="13"/>
      <c r="J846" s="13"/>
      <c r="K846" s="13"/>
      <c r="L846" s="13"/>
      <c r="N846" s="13"/>
      <c r="O846" s="13"/>
      <c r="P846" s="13"/>
      <c r="Q846" s="13"/>
      <c r="R846" s="13"/>
      <c r="S846" s="13"/>
      <c r="T846" s="13"/>
    </row>
    <row r="847" spans="1:20" x14ac:dyDescent="0.35">
      <c r="A847" s="13"/>
      <c r="B847" s="13"/>
      <c r="C847" s="13"/>
      <c r="D847" s="13"/>
      <c r="E847" s="13"/>
      <c r="F847" s="13"/>
      <c r="G847" s="13"/>
      <c r="H847" s="13"/>
      <c r="I847" s="13"/>
      <c r="J847" s="13"/>
      <c r="K847" s="13"/>
      <c r="L847" s="13"/>
      <c r="N847" s="13"/>
      <c r="O847" s="13"/>
      <c r="P847" s="13"/>
      <c r="Q847" s="13"/>
      <c r="R847" s="13"/>
      <c r="S847" s="13"/>
      <c r="T847" s="13"/>
    </row>
    <row r="848" spans="1:20" x14ac:dyDescent="0.35">
      <c r="A848" s="13"/>
      <c r="B848" s="13"/>
      <c r="C848" s="13"/>
      <c r="D848" s="13"/>
      <c r="E848" s="13"/>
      <c r="F848" s="13"/>
      <c r="G848" s="13"/>
      <c r="H848" s="13"/>
      <c r="I848" s="13"/>
      <c r="J848" s="13"/>
      <c r="K848" s="13"/>
      <c r="L848" s="13"/>
      <c r="N848" s="13"/>
      <c r="O848" s="13"/>
      <c r="P848" s="13"/>
      <c r="Q848" s="13"/>
      <c r="R848" s="13"/>
      <c r="S848" s="13"/>
      <c r="T848" s="13"/>
    </row>
    <row r="849" spans="1:20" x14ac:dyDescent="0.35">
      <c r="A849" s="13"/>
      <c r="B849" s="13"/>
      <c r="C849" s="13"/>
      <c r="D849" s="13"/>
      <c r="E849" s="13"/>
      <c r="F849" s="13"/>
      <c r="G849" s="13"/>
      <c r="H849" s="13"/>
      <c r="I849" s="13"/>
      <c r="J849" s="13"/>
      <c r="K849" s="13"/>
      <c r="L849" s="13"/>
      <c r="N849" s="13"/>
      <c r="O849" s="13"/>
      <c r="P849" s="13"/>
      <c r="Q849" s="13"/>
      <c r="R849" s="13"/>
      <c r="S849" s="13"/>
      <c r="T849" s="13"/>
    </row>
    <row r="850" spans="1:20" x14ac:dyDescent="0.35">
      <c r="A850" s="13"/>
      <c r="B850" s="13"/>
      <c r="C850" s="13"/>
      <c r="D850" s="13"/>
      <c r="E850" s="13"/>
      <c r="F850" s="13"/>
      <c r="G850" s="13"/>
      <c r="H850" s="13"/>
      <c r="I850" s="13"/>
      <c r="J850" s="13"/>
      <c r="K850" s="13"/>
      <c r="L850" s="13"/>
      <c r="N850" s="13"/>
      <c r="O850" s="13"/>
      <c r="P850" s="13"/>
      <c r="Q850" s="13"/>
      <c r="R850" s="13"/>
      <c r="S850" s="13"/>
      <c r="T850" s="13"/>
    </row>
    <row r="851" spans="1:20" x14ac:dyDescent="0.35">
      <c r="A851" s="13"/>
      <c r="B851" s="13"/>
      <c r="C851" s="13"/>
      <c r="D851" s="13"/>
      <c r="E851" s="13"/>
      <c r="F851" s="13"/>
      <c r="G851" s="13"/>
      <c r="H851" s="13"/>
      <c r="I851" s="13"/>
      <c r="J851" s="13"/>
      <c r="K851" s="13"/>
      <c r="L851" s="13"/>
      <c r="N851" s="13"/>
      <c r="O851" s="13"/>
      <c r="P851" s="13"/>
      <c r="Q851" s="13"/>
      <c r="R851" s="13"/>
      <c r="S851" s="13"/>
      <c r="T851" s="13"/>
    </row>
    <row r="852" spans="1:20" x14ac:dyDescent="0.35">
      <c r="A852" s="13"/>
      <c r="B852" s="13"/>
      <c r="C852" s="13"/>
      <c r="D852" s="13"/>
      <c r="E852" s="13"/>
      <c r="F852" s="13"/>
      <c r="G852" s="13"/>
      <c r="H852" s="13"/>
      <c r="I852" s="13"/>
      <c r="J852" s="13"/>
      <c r="K852" s="13"/>
      <c r="L852" s="13"/>
      <c r="N852" s="13"/>
      <c r="O852" s="13"/>
      <c r="P852" s="13"/>
      <c r="Q852" s="13"/>
      <c r="R852" s="13"/>
      <c r="S852" s="13"/>
      <c r="T852" s="13"/>
    </row>
    <row r="853" spans="1:20" x14ac:dyDescent="0.35">
      <c r="A853" s="13"/>
      <c r="B853" s="13"/>
      <c r="C853" s="13"/>
      <c r="D853" s="13"/>
      <c r="E853" s="13"/>
      <c r="F853" s="13"/>
      <c r="G853" s="13"/>
      <c r="H853" s="13"/>
      <c r="I853" s="13"/>
      <c r="J853" s="13"/>
      <c r="K853" s="13"/>
      <c r="L853" s="13"/>
      <c r="N853" s="13"/>
      <c r="O853" s="13"/>
      <c r="P853" s="13"/>
      <c r="Q853" s="13"/>
      <c r="R853" s="13"/>
      <c r="S853" s="13"/>
      <c r="T853" s="13"/>
    </row>
    <row r="854" spans="1:20" x14ac:dyDescent="0.35">
      <c r="A854" s="13"/>
      <c r="B854" s="13"/>
      <c r="C854" s="13"/>
      <c r="D854" s="13"/>
      <c r="E854" s="13"/>
      <c r="F854" s="13"/>
      <c r="G854" s="13"/>
      <c r="H854" s="13"/>
      <c r="I854" s="13"/>
      <c r="J854" s="13"/>
      <c r="K854" s="13"/>
      <c r="L854" s="13"/>
      <c r="N854" s="13"/>
      <c r="O854" s="13"/>
      <c r="P854" s="13"/>
      <c r="Q854" s="13"/>
      <c r="R854" s="13"/>
      <c r="S854" s="13"/>
      <c r="T854" s="13"/>
    </row>
    <row r="855" spans="1:20" x14ac:dyDescent="0.35">
      <c r="A855" s="13"/>
      <c r="B855" s="13"/>
      <c r="C855" s="13"/>
      <c r="D855" s="13"/>
      <c r="E855" s="13"/>
      <c r="F855" s="13"/>
      <c r="G855" s="13"/>
      <c r="H855" s="13"/>
      <c r="I855" s="13"/>
      <c r="J855" s="13"/>
      <c r="K855" s="13"/>
      <c r="L855" s="13"/>
      <c r="N855" s="13"/>
      <c r="O855" s="13"/>
      <c r="P855" s="13"/>
      <c r="Q855" s="13"/>
      <c r="R855" s="13"/>
      <c r="S855" s="13"/>
      <c r="T855" s="13"/>
    </row>
    <row r="856" spans="1:20" x14ac:dyDescent="0.35">
      <c r="A856" s="13"/>
      <c r="B856" s="13"/>
      <c r="C856" s="13"/>
      <c r="D856" s="13"/>
      <c r="E856" s="13"/>
      <c r="F856" s="13"/>
      <c r="G856" s="13"/>
      <c r="H856" s="13"/>
      <c r="I856" s="13"/>
      <c r="J856" s="13"/>
      <c r="K856" s="13"/>
      <c r="L856" s="13"/>
      <c r="N856" s="13"/>
      <c r="O856" s="13"/>
      <c r="P856" s="13"/>
      <c r="Q856" s="13"/>
      <c r="R856" s="13"/>
      <c r="S856" s="13"/>
      <c r="T856" s="13"/>
    </row>
    <row r="857" spans="1:20" x14ac:dyDescent="0.35">
      <c r="A857" s="13"/>
      <c r="B857" s="13"/>
      <c r="C857" s="13"/>
      <c r="D857" s="13"/>
      <c r="E857" s="13"/>
      <c r="F857" s="13"/>
      <c r="G857" s="13"/>
      <c r="H857" s="13"/>
      <c r="I857" s="13"/>
      <c r="J857" s="13"/>
      <c r="K857" s="13"/>
      <c r="L857" s="13"/>
      <c r="N857" s="13"/>
      <c r="O857" s="13"/>
      <c r="P857" s="13"/>
      <c r="Q857" s="13"/>
      <c r="R857" s="13"/>
      <c r="S857" s="13"/>
      <c r="T857" s="13"/>
    </row>
    <row r="858" spans="1:20" x14ac:dyDescent="0.35">
      <c r="A858" s="13"/>
      <c r="B858" s="13"/>
      <c r="C858" s="13"/>
      <c r="D858" s="13"/>
      <c r="E858" s="13"/>
      <c r="F858" s="13"/>
      <c r="G858" s="13"/>
      <c r="H858" s="13"/>
      <c r="I858" s="13"/>
      <c r="J858" s="13"/>
      <c r="K858" s="13"/>
      <c r="L858" s="13"/>
      <c r="N858" s="13"/>
      <c r="O858" s="13"/>
      <c r="P858" s="13"/>
      <c r="Q858" s="13"/>
      <c r="R858" s="13"/>
      <c r="S858" s="13"/>
      <c r="T858" s="13"/>
    </row>
    <row r="859" spans="1:20" x14ac:dyDescent="0.35">
      <c r="A859" s="13"/>
      <c r="B859" s="13"/>
      <c r="C859" s="13"/>
      <c r="D859" s="13"/>
      <c r="E859" s="13"/>
      <c r="F859" s="13"/>
      <c r="G859" s="13"/>
      <c r="H859" s="13"/>
      <c r="I859" s="13"/>
      <c r="J859" s="13"/>
      <c r="K859" s="13"/>
      <c r="L859" s="13"/>
      <c r="N859" s="13"/>
      <c r="O859" s="13"/>
      <c r="P859" s="13"/>
      <c r="Q859" s="13"/>
      <c r="R859" s="13"/>
      <c r="S859" s="13"/>
      <c r="T859" s="13"/>
    </row>
    <row r="860" spans="1:20" x14ac:dyDescent="0.35">
      <c r="A860" s="13"/>
      <c r="B860" s="13"/>
      <c r="C860" s="13"/>
      <c r="D860" s="13"/>
      <c r="E860" s="13"/>
      <c r="F860" s="13"/>
      <c r="G860" s="13"/>
      <c r="H860" s="13"/>
      <c r="I860" s="13"/>
      <c r="J860" s="13"/>
      <c r="K860" s="13"/>
      <c r="L860" s="13"/>
      <c r="N860" s="13"/>
      <c r="O860" s="13"/>
      <c r="P860" s="13"/>
      <c r="Q860" s="13"/>
      <c r="R860" s="13"/>
      <c r="S860" s="13"/>
      <c r="T860" s="13"/>
    </row>
    <row r="861" spans="1:20" x14ac:dyDescent="0.35">
      <c r="A861" s="13"/>
      <c r="B861" s="13"/>
      <c r="C861" s="13"/>
      <c r="D861" s="13"/>
      <c r="E861" s="13"/>
      <c r="F861" s="13"/>
      <c r="G861" s="13"/>
      <c r="H861" s="13"/>
      <c r="I861" s="13"/>
      <c r="J861" s="13"/>
      <c r="K861" s="13"/>
      <c r="L861" s="13"/>
      <c r="N861" s="13"/>
      <c r="O861" s="13"/>
      <c r="P861" s="13"/>
      <c r="Q861" s="13"/>
      <c r="R861" s="13"/>
      <c r="S861" s="13"/>
      <c r="T861" s="13"/>
    </row>
    <row r="862" spans="1:20" x14ac:dyDescent="0.35">
      <c r="A862" s="13"/>
      <c r="B862" s="13"/>
      <c r="C862" s="13"/>
      <c r="D862" s="13"/>
      <c r="E862" s="13"/>
      <c r="F862" s="13"/>
      <c r="G862" s="13"/>
      <c r="H862" s="13"/>
      <c r="I862" s="13"/>
      <c r="J862" s="13"/>
      <c r="K862" s="13"/>
      <c r="L862" s="13"/>
      <c r="N862" s="13"/>
      <c r="O862" s="13"/>
      <c r="P862" s="13"/>
      <c r="Q862" s="13"/>
      <c r="R862" s="13"/>
      <c r="S862" s="13"/>
      <c r="T862" s="13"/>
    </row>
    <row r="863" spans="1:20" x14ac:dyDescent="0.35">
      <c r="A863" s="13"/>
      <c r="B863" s="13"/>
      <c r="C863" s="13"/>
      <c r="D863" s="13"/>
      <c r="E863" s="13"/>
      <c r="F863" s="13"/>
      <c r="G863" s="13"/>
      <c r="H863" s="13"/>
      <c r="I863" s="13"/>
      <c r="J863" s="13"/>
      <c r="K863" s="13"/>
      <c r="L863" s="13"/>
      <c r="N863" s="13"/>
      <c r="O863" s="13"/>
      <c r="P863" s="13"/>
      <c r="Q863" s="13"/>
      <c r="R863" s="13"/>
      <c r="S863" s="13"/>
      <c r="T863" s="13"/>
    </row>
    <row r="864" spans="1:20" x14ac:dyDescent="0.35">
      <c r="A864" s="13"/>
      <c r="B864" s="13"/>
      <c r="C864" s="13"/>
      <c r="D864" s="13"/>
      <c r="E864" s="13"/>
      <c r="F864" s="13"/>
      <c r="G864" s="13"/>
      <c r="H864" s="13"/>
      <c r="I864" s="13"/>
      <c r="J864" s="13"/>
      <c r="K864" s="13"/>
      <c r="L864" s="13"/>
      <c r="N864" s="13"/>
      <c r="O864" s="13"/>
      <c r="P864" s="13"/>
      <c r="Q864" s="13"/>
      <c r="R864" s="13"/>
      <c r="S864" s="13"/>
      <c r="T864" s="13"/>
    </row>
    <row r="865" spans="1:20" x14ac:dyDescent="0.35">
      <c r="A865" s="13"/>
      <c r="B865" s="13"/>
      <c r="C865" s="13"/>
      <c r="D865" s="13"/>
      <c r="E865" s="13"/>
      <c r="F865" s="13"/>
      <c r="G865" s="13"/>
      <c r="H865" s="13"/>
      <c r="I865" s="13"/>
      <c r="J865" s="13"/>
      <c r="K865" s="13"/>
      <c r="L865" s="13"/>
      <c r="N865" s="13"/>
      <c r="O865" s="13"/>
      <c r="P865" s="13"/>
      <c r="Q865" s="13"/>
      <c r="R865" s="13"/>
      <c r="S865" s="13"/>
      <c r="T865" s="13"/>
    </row>
    <row r="866" spans="1:20" x14ac:dyDescent="0.35">
      <c r="A866" s="13"/>
      <c r="B866" s="13"/>
      <c r="C866" s="13"/>
      <c r="D866" s="13"/>
      <c r="E866" s="13"/>
      <c r="F866" s="13"/>
      <c r="G866" s="13"/>
      <c r="H866" s="13"/>
      <c r="I866" s="13"/>
      <c r="J866" s="13"/>
      <c r="K866" s="13"/>
      <c r="L866" s="13"/>
      <c r="N866" s="13"/>
      <c r="O866" s="13"/>
      <c r="P866" s="13"/>
      <c r="Q866" s="13"/>
      <c r="R866" s="13"/>
      <c r="S866" s="13"/>
      <c r="T866" s="13"/>
    </row>
    <row r="867" spans="1:20" x14ac:dyDescent="0.35">
      <c r="A867" s="13"/>
      <c r="B867" s="13"/>
      <c r="C867" s="13"/>
      <c r="D867" s="13"/>
      <c r="E867" s="13"/>
      <c r="F867" s="13"/>
      <c r="G867" s="13"/>
      <c r="H867" s="13"/>
      <c r="I867" s="13"/>
      <c r="J867" s="13"/>
      <c r="K867" s="13"/>
      <c r="L867" s="13"/>
      <c r="N867" s="13"/>
      <c r="O867" s="13"/>
      <c r="P867" s="13"/>
      <c r="Q867" s="13"/>
      <c r="R867" s="13"/>
      <c r="S867" s="13"/>
      <c r="T867" s="13"/>
    </row>
    <row r="868" spans="1:20" x14ac:dyDescent="0.35">
      <c r="A868" s="13"/>
      <c r="B868" s="13"/>
      <c r="C868" s="13"/>
      <c r="D868" s="13"/>
      <c r="E868" s="13"/>
      <c r="F868" s="13"/>
      <c r="G868" s="13"/>
      <c r="H868" s="13"/>
      <c r="I868" s="13"/>
      <c r="J868" s="13"/>
      <c r="K868" s="13"/>
      <c r="L868" s="13"/>
      <c r="N868" s="13"/>
      <c r="O868" s="13"/>
      <c r="P868" s="13"/>
      <c r="Q868" s="13"/>
      <c r="R868" s="13"/>
      <c r="S868" s="13"/>
      <c r="T868" s="13"/>
    </row>
    <row r="869" spans="1:20" x14ac:dyDescent="0.35">
      <c r="A869" s="13"/>
      <c r="B869" s="13"/>
      <c r="C869" s="13"/>
      <c r="D869" s="13"/>
      <c r="E869" s="13"/>
      <c r="F869" s="13"/>
      <c r="G869" s="13"/>
      <c r="H869" s="13"/>
      <c r="I869" s="13"/>
      <c r="J869" s="13"/>
      <c r="K869" s="13"/>
      <c r="L869" s="13"/>
      <c r="N869" s="13"/>
      <c r="O869" s="13"/>
      <c r="P869" s="13"/>
      <c r="Q869" s="13"/>
      <c r="R869" s="13"/>
      <c r="S869" s="13"/>
      <c r="T869" s="13"/>
    </row>
    <row r="870" spans="1:20" x14ac:dyDescent="0.35">
      <c r="A870" s="13"/>
      <c r="B870" s="13"/>
      <c r="C870" s="13"/>
      <c r="D870" s="13"/>
      <c r="E870" s="13"/>
      <c r="F870" s="13"/>
      <c r="G870" s="13"/>
      <c r="H870" s="13"/>
      <c r="I870" s="13"/>
      <c r="J870" s="13"/>
      <c r="K870" s="13"/>
      <c r="L870" s="13"/>
      <c r="N870" s="13"/>
      <c r="O870" s="13"/>
      <c r="P870" s="13"/>
      <c r="Q870" s="13"/>
      <c r="R870" s="13"/>
      <c r="S870" s="13"/>
      <c r="T870" s="13"/>
    </row>
    <row r="871" spans="1:20" x14ac:dyDescent="0.35">
      <c r="A871" s="13"/>
      <c r="B871" s="13"/>
      <c r="C871" s="13"/>
      <c r="D871" s="13"/>
      <c r="E871" s="13"/>
      <c r="F871" s="13"/>
      <c r="G871" s="13"/>
      <c r="H871" s="13"/>
      <c r="I871" s="13"/>
      <c r="J871" s="13"/>
      <c r="K871" s="13"/>
      <c r="L871" s="13"/>
      <c r="N871" s="13"/>
      <c r="O871" s="13"/>
      <c r="P871" s="13"/>
      <c r="Q871" s="13"/>
      <c r="R871" s="13"/>
      <c r="S871" s="13"/>
      <c r="T871" s="13"/>
    </row>
    <row r="872" spans="1:20" x14ac:dyDescent="0.35">
      <c r="A872" s="13"/>
      <c r="B872" s="13"/>
      <c r="C872" s="13"/>
      <c r="D872" s="13"/>
      <c r="E872" s="13"/>
      <c r="F872" s="13"/>
      <c r="G872" s="13"/>
      <c r="H872" s="13"/>
      <c r="I872" s="13"/>
      <c r="J872" s="13"/>
      <c r="K872" s="13"/>
      <c r="L872" s="13"/>
      <c r="N872" s="13"/>
      <c r="O872" s="13"/>
      <c r="P872" s="13"/>
      <c r="Q872" s="13"/>
      <c r="R872" s="13"/>
      <c r="S872" s="13"/>
      <c r="T872" s="13"/>
    </row>
    <row r="873" spans="1:20" x14ac:dyDescent="0.35">
      <c r="A873" s="13"/>
      <c r="B873" s="13"/>
      <c r="C873" s="13"/>
      <c r="D873" s="13"/>
      <c r="E873" s="13"/>
      <c r="F873" s="13"/>
      <c r="G873" s="13"/>
      <c r="H873" s="13"/>
      <c r="I873" s="13"/>
      <c r="J873" s="13"/>
      <c r="K873" s="13"/>
      <c r="L873" s="13"/>
      <c r="N873" s="13"/>
      <c r="O873" s="13"/>
      <c r="P873" s="13"/>
      <c r="Q873" s="13"/>
      <c r="R873" s="13"/>
      <c r="S873" s="13"/>
      <c r="T873" s="13"/>
    </row>
    <row r="874" spans="1:20" x14ac:dyDescent="0.35">
      <c r="A874" s="13"/>
      <c r="B874" s="13"/>
      <c r="C874" s="13"/>
      <c r="D874" s="13"/>
      <c r="E874" s="13"/>
      <c r="F874" s="13"/>
      <c r="G874" s="13"/>
      <c r="H874" s="13"/>
      <c r="I874" s="13"/>
      <c r="J874" s="13"/>
      <c r="K874" s="13"/>
      <c r="L874" s="13"/>
      <c r="N874" s="13"/>
      <c r="O874" s="13"/>
      <c r="P874" s="13"/>
      <c r="Q874" s="13"/>
      <c r="R874" s="13"/>
      <c r="S874" s="13"/>
      <c r="T874" s="13"/>
    </row>
    <row r="875" spans="1:20" x14ac:dyDescent="0.35">
      <c r="A875" s="13"/>
      <c r="B875" s="13"/>
      <c r="C875" s="13"/>
      <c r="D875" s="13"/>
      <c r="E875" s="13"/>
      <c r="F875" s="13"/>
      <c r="G875" s="13"/>
      <c r="H875" s="13"/>
      <c r="I875" s="13"/>
      <c r="J875" s="13"/>
      <c r="K875" s="13"/>
      <c r="L875" s="13"/>
      <c r="N875" s="13"/>
      <c r="O875" s="13"/>
      <c r="P875" s="13"/>
      <c r="Q875" s="13"/>
      <c r="R875" s="13"/>
      <c r="S875" s="13"/>
      <c r="T875" s="13"/>
    </row>
    <row r="876" spans="1:20" x14ac:dyDescent="0.35">
      <c r="A876" s="13"/>
      <c r="B876" s="13"/>
      <c r="C876" s="13"/>
      <c r="D876" s="13"/>
      <c r="E876" s="13"/>
      <c r="F876" s="13"/>
      <c r="G876" s="13"/>
      <c r="H876" s="13"/>
      <c r="I876" s="13"/>
      <c r="J876" s="13"/>
      <c r="K876" s="13"/>
      <c r="L876" s="13"/>
      <c r="N876" s="13"/>
      <c r="O876" s="13"/>
      <c r="P876" s="13"/>
      <c r="Q876" s="13"/>
      <c r="R876" s="13"/>
      <c r="S876" s="13"/>
      <c r="T876" s="13"/>
    </row>
    <row r="877" spans="1:20" x14ac:dyDescent="0.35">
      <c r="A877" s="13"/>
      <c r="B877" s="13"/>
      <c r="C877" s="13"/>
      <c r="D877" s="13"/>
      <c r="E877" s="13"/>
      <c r="F877" s="13"/>
      <c r="G877" s="13"/>
      <c r="H877" s="13"/>
      <c r="I877" s="13"/>
      <c r="J877" s="13"/>
      <c r="K877" s="13"/>
      <c r="L877" s="13"/>
      <c r="N877" s="13"/>
      <c r="O877" s="13"/>
      <c r="P877" s="13"/>
      <c r="Q877" s="13"/>
      <c r="R877" s="13"/>
      <c r="S877" s="13"/>
      <c r="T877" s="13"/>
    </row>
    <row r="878" spans="1:20" x14ac:dyDescent="0.35">
      <c r="A878" s="13"/>
      <c r="B878" s="13"/>
      <c r="C878" s="13"/>
      <c r="D878" s="13"/>
      <c r="E878" s="13"/>
      <c r="F878" s="13"/>
      <c r="G878" s="13"/>
      <c r="H878" s="13"/>
      <c r="I878" s="13"/>
      <c r="J878" s="13"/>
      <c r="K878" s="13"/>
      <c r="L878" s="13"/>
      <c r="N878" s="13"/>
      <c r="O878" s="13"/>
      <c r="P878" s="13"/>
      <c r="Q878" s="13"/>
      <c r="R878" s="13"/>
      <c r="S878" s="13"/>
      <c r="T878" s="13"/>
    </row>
    <row r="879" spans="1:20" x14ac:dyDescent="0.35">
      <c r="A879" s="13"/>
      <c r="B879" s="13"/>
      <c r="C879" s="13"/>
      <c r="D879" s="13"/>
      <c r="E879" s="13"/>
      <c r="F879" s="13"/>
      <c r="G879" s="13"/>
      <c r="H879" s="13"/>
      <c r="I879" s="13"/>
      <c r="J879" s="13"/>
      <c r="K879" s="13"/>
      <c r="L879" s="13"/>
      <c r="N879" s="13"/>
      <c r="O879" s="13"/>
      <c r="P879" s="13"/>
      <c r="Q879" s="13"/>
      <c r="R879" s="13"/>
      <c r="S879" s="13"/>
      <c r="T879" s="13"/>
    </row>
    <row r="880" spans="1:20" x14ac:dyDescent="0.35">
      <c r="A880" s="13"/>
      <c r="B880" s="13"/>
      <c r="C880" s="13"/>
      <c r="D880" s="13"/>
      <c r="E880" s="13"/>
      <c r="F880" s="13"/>
      <c r="G880" s="13"/>
      <c r="H880" s="13"/>
      <c r="I880" s="13"/>
      <c r="J880" s="13"/>
      <c r="K880" s="13"/>
      <c r="L880" s="13"/>
      <c r="N880" s="13"/>
      <c r="O880" s="13"/>
      <c r="P880" s="13"/>
      <c r="Q880" s="13"/>
      <c r="R880" s="13"/>
      <c r="S880" s="13"/>
      <c r="T880" s="13"/>
    </row>
    <row r="881" spans="1:20" x14ac:dyDescent="0.35">
      <c r="A881" s="13"/>
      <c r="B881" s="13"/>
      <c r="C881" s="13"/>
      <c r="D881" s="13"/>
      <c r="E881" s="13"/>
      <c r="F881" s="13"/>
      <c r="G881" s="13"/>
      <c r="H881" s="13"/>
      <c r="I881" s="13"/>
      <c r="J881" s="13"/>
      <c r="K881" s="13"/>
      <c r="L881" s="13"/>
      <c r="N881" s="13"/>
      <c r="O881" s="13"/>
      <c r="P881" s="13"/>
      <c r="Q881" s="13"/>
      <c r="R881" s="13"/>
      <c r="S881" s="13"/>
      <c r="T881" s="13"/>
    </row>
    <row r="882" spans="1:20" x14ac:dyDescent="0.35">
      <c r="A882" s="13"/>
      <c r="B882" s="13"/>
      <c r="C882" s="13"/>
      <c r="D882" s="13"/>
      <c r="E882" s="13"/>
      <c r="F882" s="13"/>
      <c r="G882" s="13"/>
      <c r="H882" s="13"/>
      <c r="I882" s="13"/>
      <c r="J882" s="13"/>
      <c r="K882" s="13"/>
      <c r="L882" s="13"/>
      <c r="N882" s="13"/>
      <c r="O882" s="13"/>
      <c r="P882" s="13"/>
      <c r="Q882" s="13"/>
      <c r="R882" s="13"/>
      <c r="S882" s="13"/>
      <c r="T882" s="13"/>
    </row>
    <row r="883" spans="1:20" x14ac:dyDescent="0.35">
      <c r="A883" s="13"/>
      <c r="B883" s="13"/>
      <c r="C883" s="13"/>
      <c r="D883" s="13"/>
      <c r="E883" s="13"/>
      <c r="F883" s="13"/>
      <c r="G883" s="13"/>
      <c r="H883" s="13"/>
      <c r="I883" s="13"/>
      <c r="J883" s="13"/>
      <c r="K883" s="13"/>
      <c r="L883" s="13"/>
      <c r="N883" s="13"/>
      <c r="O883" s="13"/>
      <c r="P883" s="13"/>
      <c r="Q883" s="13"/>
      <c r="R883" s="13"/>
      <c r="S883" s="13"/>
      <c r="T883" s="13"/>
    </row>
    <row r="884" spans="1:20" x14ac:dyDescent="0.35">
      <c r="A884" s="13"/>
      <c r="B884" s="13"/>
      <c r="C884" s="13"/>
      <c r="D884" s="13"/>
      <c r="E884" s="13"/>
      <c r="F884" s="13"/>
      <c r="G884" s="13"/>
      <c r="H884" s="13"/>
      <c r="I884" s="13"/>
      <c r="J884" s="13"/>
      <c r="K884" s="13"/>
      <c r="L884" s="13"/>
      <c r="N884" s="13"/>
      <c r="O884" s="13"/>
      <c r="P884" s="13"/>
      <c r="Q884" s="13"/>
      <c r="R884" s="13"/>
      <c r="S884" s="13"/>
      <c r="T884" s="13"/>
    </row>
    <row r="885" spans="1:20" x14ac:dyDescent="0.35">
      <c r="A885" s="13"/>
      <c r="B885" s="13"/>
      <c r="C885" s="13"/>
      <c r="D885" s="13"/>
      <c r="E885" s="13"/>
      <c r="F885" s="13"/>
      <c r="G885" s="13"/>
      <c r="H885" s="13"/>
      <c r="I885" s="13"/>
      <c r="J885" s="13"/>
      <c r="K885" s="13"/>
      <c r="L885" s="13"/>
      <c r="N885" s="13"/>
      <c r="O885" s="13"/>
      <c r="P885" s="13"/>
      <c r="Q885" s="13"/>
      <c r="R885" s="13"/>
      <c r="S885" s="13"/>
      <c r="T885" s="13"/>
    </row>
    <row r="886" spans="1:20" x14ac:dyDescent="0.35">
      <c r="A886" s="13"/>
      <c r="B886" s="13"/>
      <c r="C886" s="13"/>
      <c r="D886" s="13"/>
      <c r="E886" s="13"/>
      <c r="F886" s="13"/>
      <c r="G886" s="13"/>
      <c r="H886" s="13"/>
      <c r="I886" s="13"/>
      <c r="J886" s="13"/>
      <c r="K886" s="13"/>
      <c r="L886" s="13"/>
      <c r="N886" s="13"/>
      <c r="O886" s="13"/>
      <c r="P886" s="13"/>
      <c r="Q886" s="13"/>
      <c r="R886" s="13"/>
      <c r="S886" s="13"/>
      <c r="T886" s="13"/>
    </row>
    <row r="887" spans="1:20" x14ac:dyDescent="0.35">
      <c r="A887" s="13"/>
      <c r="B887" s="13"/>
      <c r="C887" s="13"/>
      <c r="D887" s="13"/>
      <c r="E887" s="13"/>
      <c r="F887" s="13"/>
      <c r="G887" s="13"/>
      <c r="H887" s="13"/>
      <c r="I887" s="13"/>
      <c r="J887" s="13"/>
      <c r="K887" s="13"/>
      <c r="L887" s="13"/>
      <c r="N887" s="13"/>
      <c r="O887" s="13"/>
      <c r="P887" s="13"/>
      <c r="Q887" s="13"/>
      <c r="R887" s="13"/>
      <c r="S887" s="13"/>
      <c r="T887" s="13"/>
    </row>
    <row r="888" spans="1:20" x14ac:dyDescent="0.35">
      <c r="A888" s="13"/>
      <c r="B888" s="13"/>
      <c r="C888" s="13"/>
      <c r="D888" s="13"/>
      <c r="E888" s="13"/>
      <c r="F888" s="13"/>
      <c r="G888" s="13"/>
      <c r="H888" s="13"/>
      <c r="I888" s="13"/>
      <c r="J888" s="13"/>
      <c r="K888" s="13"/>
      <c r="L888" s="13"/>
      <c r="N888" s="13"/>
      <c r="O888" s="13"/>
      <c r="P888" s="13"/>
      <c r="Q888" s="13"/>
      <c r="R888" s="13"/>
      <c r="S888" s="13"/>
      <c r="T888" s="13"/>
    </row>
    <row r="889" spans="1:20" x14ac:dyDescent="0.35">
      <c r="A889" s="13"/>
      <c r="B889" s="13"/>
      <c r="C889" s="13"/>
      <c r="D889" s="13"/>
      <c r="E889" s="13"/>
      <c r="F889" s="13"/>
      <c r="G889" s="13"/>
      <c r="H889" s="13"/>
      <c r="I889" s="13"/>
      <c r="J889" s="13"/>
      <c r="K889" s="13"/>
      <c r="L889" s="13"/>
      <c r="N889" s="13"/>
      <c r="O889" s="13"/>
      <c r="P889" s="13"/>
      <c r="Q889" s="13"/>
      <c r="R889" s="13"/>
      <c r="S889" s="13"/>
      <c r="T889" s="13"/>
    </row>
    <row r="890" spans="1:20" x14ac:dyDescent="0.35">
      <c r="A890" s="13"/>
      <c r="B890" s="13"/>
      <c r="C890" s="13"/>
      <c r="D890" s="13"/>
      <c r="E890" s="13"/>
      <c r="F890" s="13"/>
      <c r="G890" s="13"/>
      <c r="H890" s="13"/>
      <c r="I890" s="13"/>
      <c r="J890" s="13"/>
      <c r="K890" s="13"/>
      <c r="L890" s="13"/>
      <c r="N890" s="13"/>
      <c r="O890" s="13"/>
      <c r="P890" s="13"/>
      <c r="Q890" s="13"/>
      <c r="R890" s="13"/>
      <c r="S890" s="13"/>
      <c r="T890" s="13"/>
    </row>
    <row r="891" spans="1:20" x14ac:dyDescent="0.35">
      <c r="A891" s="13"/>
      <c r="B891" s="13"/>
      <c r="C891" s="13"/>
      <c r="D891" s="13"/>
      <c r="E891" s="13"/>
      <c r="F891" s="13"/>
      <c r="G891" s="13"/>
      <c r="H891" s="13"/>
      <c r="I891" s="13"/>
      <c r="J891" s="13"/>
      <c r="K891" s="13"/>
      <c r="L891" s="13"/>
      <c r="N891" s="13"/>
      <c r="O891" s="13"/>
      <c r="P891" s="13"/>
      <c r="Q891" s="13"/>
      <c r="R891" s="13"/>
      <c r="S891" s="13"/>
      <c r="T891" s="13"/>
    </row>
    <row r="892" spans="1:20" x14ac:dyDescent="0.35">
      <c r="A892" s="13"/>
      <c r="B892" s="13"/>
      <c r="C892" s="13"/>
      <c r="D892" s="13"/>
      <c r="E892" s="13"/>
      <c r="F892" s="13"/>
      <c r="G892" s="13"/>
      <c r="H892" s="13"/>
      <c r="I892" s="13"/>
      <c r="J892" s="13"/>
      <c r="K892" s="13"/>
      <c r="L892" s="13"/>
      <c r="N892" s="13"/>
      <c r="O892" s="13"/>
      <c r="P892" s="13"/>
      <c r="Q892" s="13"/>
      <c r="R892" s="13"/>
      <c r="S892" s="13"/>
      <c r="T892" s="13"/>
    </row>
    <row r="893" spans="1:20" x14ac:dyDescent="0.35">
      <c r="A893" s="13"/>
      <c r="B893" s="13"/>
      <c r="C893" s="13"/>
      <c r="D893" s="13"/>
      <c r="E893" s="13"/>
      <c r="F893" s="13"/>
      <c r="G893" s="13"/>
      <c r="H893" s="13"/>
      <c r="I893" s="13"/>
      <c r="J893" s="13"/>
      <c r="K893" s="13"/>
      <c r="L893" s="13"/>
      <c r="N893" s="13"/>
      <c r="O893" s="13"/>
      <c r="P893" s="13"/>
      <c r="Q893" s="13"/>
      <c r="R893" s="13"/>
      <c r="S893" s="13"/>
      <c r="T893" s="13"/>
    </row>
    <row r="894" spans="1:20" x14ac:dyDescent="0.35">
      <c r="A894" s="13"/>
      <c r="B894" s="13"/>
      <c r="C894" s="13"/>
      <c r="D894" s="13"/>
      <c r="E894" s="13"/>
      <c r="F894" s="13"/>
      <c r="G894" s="13"/>
      <c r="H894" s="13"/>
      <c r="I894" s="13"/>
      <c r="J894" s="13"/>
      <c r="K894" s="13"/>
      <c r="L894" s="13"/>
      <c r="N894" s="13"/>
      <c r="O894" s="13"/>
      <c r="P894" s="13"/>
      <c r="Q894" s="13"/>
      <c r="R894" s="13"/>
      <c r="S894" s="13"/>
      <c r="T894" s="13"/>
    </row>
    <row r="895" spans="1:20" x14ac:dyDescent="0.35">
      <c r="A895" s="13"/>
      <c r="B895" s="13"/>
      <c r="C895" s="13"/>
      <c r="D895" s="13"/>
      <c r="E895" s="13"/>
      <c r="F895" s="13"/>
      <c r="G895" s="13"/>
      <c r="H895" s="13"/>
      <c r="I895" s="13"/>
      <c r="J895" s="13"/>
      <c r="K895" s="13"/>
      <c r="L895" s="13"/>
      <c r="N895" s="13"/>
      <c r="O895" s="13"/>
      <c r="P895" s="13"/>
      <c r="Q895" s="13"/>
      <c r="R895" s="13"/>
      <c r="S895" s="13"/>
      <c r="T895" s="13"/>
    </row>
    <row r="896" spans="1:20" x14ac:dyDescent="0.35">
      <c r="A896" s="13"/>
      <c r="B896" s="13"/>
      <c r="C896" s="13"/>
      <c r="D896" s="13"/>
      <c r="E896" s="13"/>
      <c r="F896" s="13"/>
      <c r="G896" s="13"/>
      <c r="H896" s="13"/>
      <c r="I896" s="13"/>
      <c r="J896" s="13"/>
      <c r="K896" s="13"/>
      <c r="L896" s="13"/>
      <c r="N896" s="13"/>
      <c r="O896" s="13"/>
      <c r="P896" s="13"/>
      <c r="Q896" s="13"/>
      <c r="R896" s="13"/>
      <c r="S896" s="13"/>
      <c r="T896" s="13"/>
    </row>
    <row r="897" spans="1:20" x14ac:dyDescent="0.35">
      <c r="A897" s="13"/>
      <c r="B897" s="13"/>
      <c r="C897" s="13"/>
      <c r="D897" s="13"/>
      <c r="E897" s="13"/>
      <c r="F897" s="13"/>
      <c r="G897" s="13"/>
      <c r="H897" s="13"/>
      <c r="I897" s="13"/>
      <c r="J897" s="13"/>
      <c r="K897" s="13"/>
      <c r="L897" s="13"/>
      <c r="N897" s="13"/>
      <c r="O897" s="13"/>
      <c r="P897" s="13"/>
      <c r="Q897" s="13"/>
      <c r="R897" s="13"/>
      <c r="S897" s="13"/>
      <c r="T897" s="13"/>
    </row>
    <row r="898" spans="1:20" x14ac:dyDescent="0.35">
      <c r="A898" s="13"/>
      <c r="B898" s="13"/>
      <c r="C898" s="13"/>
      <c r="D898" s="13"/>
      <c r="E898" s="13"/>
      <c r="F898" s="13"/>
      <c r="G898" s="13"/>
      <c r="H898" s="13"/>
      <c r="I898" s="13"/>
      <c r="J898" s="13"/>
      <c r="K898" s="13"/>
      <c r="L898" s="13"/>
      <c r="N898" s="13"/>
      <c r="O898" s="13"/>
      <c r="P898" s="13"/>
      <c r="Q898" s="13"/>
      <c r="R898" s="13"/>
      <c r="S898" s="13"/>
      <c r="T898" s="13"/>
    </row>
    <row r="899" spans="1:20" x14ac:dyDescent="0.35">
      <c r="A899" s="13"/>
      <c r="B899" s="13"/>
      <c r="C899" s="13"/>
      <c r="D899" s="13"/>
      <c r="E899" s="13"/>
      <c r="F899" s="13"/>
      <c r="G899" s="13"/>
      <c r="H899" s="13"/>
      <c r="I899" s="13"/>
      <c r="J899" s="13"/>
      <c r="K899" s="13"/>
      <c r="L899" s="13"/>
      <c r="N899" s="13"/>
      <c r="O899" s="13"/>
      <c r="P899" s="13"/>
      <c r="Q899" s="13"/>
      <c r="R899" s="13"/>
      <c r="S899" s="13"/>
      <c r="T899" s="13"/>
    </row>
    <row r="900" spans="1:20" x14ac:dyDescent="0.35">
      <c r="A900" s="13"/>
      <c r="B900" s="13"/>
      <c r="C900" s="13"/>
      <c r="D900" s="13"/>
      <c r="E900" s="13"/>
      <c r="F900" s="13"/>
      <c r="G900" s="13"/>
      <c r="H900" s="13"/>
      <c r="I900" s="13"/>
      <c r="J900" s="13"/>
      <c r="K900" s="13"/>
      <c r="L900" s="13"/>
      <c r="N900" s="13"/>
      <c r="O900" s="13"/>
      <c r="P900" s="13"/>
      <c r="Q900" s="13"/>
      <c r="R900" s="13"/>
      <c r="S900" s="13"/>
      <c r="T900" s="13"/>
    </row>
    <row r="901" spans="1:20" x14ac:dyDescent="0.35">
      <c r="A901" s="13"/>
      <c r="B901" s="13"/>
      <c r="C901" s="13"/>
      <c r="D901" s="13"/>
      <c r="E901" s="13"/>
      <c r="F901" s="13"/>
      <c r="G901" s="13"/>
      <c r="H901" s="13"/>
      <c r="I901" s="13"/>
      <c r="J901" s="13"/>
      <c r="K901" s="13"/>
      <c r="L901" s="13"/>
      <c r="N901" s="13"/>
      <c r="O901" s="13"/>
      <c r="P901" s="13"/>
      <c r="Q901" s="13"/>
      <c r="R901" s="13"/>
      <c r="S901" s="13"/>
      <c r="T901" s="13"/>
    </row>
    <row r="902" spans="1:20" x14ac:dyDescent="0.35">
      <c r="A902" s="13"/>
      <c r="B902" s="13"/>
      <c r="C902" s="13"/>
      <c r="D902" s="13"/>
      <c r="E902" s="13"/>
      <c r="F902" s="13"/>
      <c r="G902" s="13"/>
      <c r="H902" s="13"/>
      <c r="I902" s="13"/>
      <c r="J902" s="13"/>
      <c r="K902" s="13"/>
      <c r="L902" s="13"/>
      <c r="N902" s="13"/>
      <c r="O902" s="13"/>
      <c r="P902" s="13"/>
      <c r="Q902" s="13"/>
      <c r="R902" s="13"/>
      <c r="S902" s="13"/>
      <c r="T902" s="13"/>
    </row>
    <row r="903" spans="1:20" x14ac:dyDescent="0.35">
      <c r="A903" s="13"/>
      <c r="B903" s="13"/>
      <c r="C903" s="13"/>
      <c r="D903" s="13"/>
      <c r="E903" s="13"/>
      <c r="F903" s="13"/>
      <c r="G903" s="13"/>
      <c r="H903" s="13"/>
      <c r="I903" s="13"/>
      <c r="J903" s="13"/>
      <c r="K903" s="13"/>
      <c r="L903" s="13"/>
      <c r="N903" s="13"/>
      <c r="O903" s="13"/>
      <c r="P903" s="13"/>
      <c r="Q903" s="13"/>
      <c r="R903" s="13"/>
      <c r="S903" s="13"/>
      <c r="T903" s="13"/>
    </row>
    <row r="904" spans="1:20" x14ac:dyDescent="0.35">
      <c r="A904" s="13"/>
      <c r="B904" s="13"/>
      <c r="C904" s="13"/>
      <c r="D904" s="13"/>
      <c r="E904" s="13"/>
      <c r="F904" s="13"/>
      <c r="G904" s="13"/>
      <c r="H904" s="13"/>
      <c r="I904" s="13"/>
      <c r="J904" s="13"/>
      <c r="K904" s="13"/>
      <c r="L904" s="13"/>
      <c r="N904" s="13"/>
      <c r="O904" s="13"/>
      <c r="P904" s="13"/>
      <c r="Q904" s="13"/>
      <c r="R904" s="13"/>
      <c r="S904" s="13"/>
      <c r="T904" s="13"/>
    </row>
    <row r="905" spans="1:20" x14ac:dyDescent="0.35">
      <c r="A905" s="13"/>
      <c r="B905" s="13"/>
      <c r="C905" s="13"/>
      <c r="D905" s="13"/>
      <c r="E905" s="13"/>
      <c r="F905" s="13"/>
      <c r="G905" s="13"/>
      <c r="H905" s="13"/>
      <c r="I905" s="13"/>
      <c r="J905" s="13"/>
      <c r="K905" s="13"/>
      <c r="L905" s="13"/>
      <c r="N905" s="13"/>
      <c r="O905" s="13"/>
      <c r="P905" s="13"/>
      <c r="Q905" s="13"/>
      <c r="R905" s="13"/>
      <c r="S905" s="13"/>
      <c r="T905" s="13"/>
    </row>
    <row r="906" spans="1:20" x14ac:dyDescent="0.35">
      <c r="A906" s="13"/>
      <c r="B906" s="13"/>
      <c r="C906" s="13"/>
      <c r="D906" s="13"/>
      <c r="E906" s="13"/>
      <c r="F906" s="13"/>
      <c r="G906" s="13"/>
      <c r="H906" s="13"/>
      <c r="I906" s="13"/>
      <c r="J906" s="13"/>
      <c r="K906" s="13"/>
      <c r="L906" s="13"/>
      <c r="N906" s="13"/>
      <c r="O906" s="13"/>
      <c r="P906" s="13"/>
      <c r="Q906" s="13"/>
      <c r="R906" s="13"/>
      <c r="S906" s="13"/>
      <c r="T906" s="13"/>
    </row>
    <row r="907" spans="1:20" x14ac:dyDescent="0.35">
      <c r="A907" s="13"/>
      <c r="B907" s="13"/>
      <c r="C907" s="13"/>
      <c r="D907" s="13"/>
      <c r="E907" s="13"/>
      <c r="F907" s="13"/>
      <c r="G907" s="13"/>
      <c r="H907" s="13"/>
      <c r="I907" s="13"/>
      <c r="J907" s="13"/>
      <c r="K907" s="13"/>
      <c r="L907" s="13"/>
      <c r="N907" s="13"/>
      <c r="O907" s="13"/>
      <c r="P907" s="13"/>
      <c r="Q907" s="13"/>
      <c r="R907" s="13"/>
      <c r="S907" s="13"/>
      <c r="T907" s="13"/>
    </row>
    <row r="908" spans="1:20" x14ac:dyDescent="0.35">
      <c r="A908" s="13"/>
      <c r="B908" s="13"/>
      <c r="C908" s="13"/>
      <c r="D908" s="13"/>
      <c r="E908" s="13"/>
      <c r="F908" s="13"/>
      <c r="G908" s="13"/>
      <c r="H908" s="13"/>
      <c r="I908" s="13"/>
      <c r="J908" s="13"/>
      <c r="K908" s="13"/>
      <c r="L908" s="13"/>
      <c r="N908" s="13"/>
      <c r="O908" s="13"/>
      <c r="P908" s="13"/>
      <c r="Q908" s="13"/>
      <c r="R908" s="13"/>
      <c r="S908" s="13"/>
      <c r="T908" s="13"/>
    </row>
    <row r="909" spans="1:20" x14ac:dyDescent="0.35">
      <c r="A909" s="13"/>
      <c r="B909" s="13"/>
      <c r="C909" s="13"/>
      <c r="D909" s="13"/>
      <c r="E909" s="13"/>
      <c r="F909" s="13"/>
      <c r="G909" s="13"/>
      <c r="H909" s="13"/>
      <c r="I909" s="13"/>
      <c r="J909" s="13"/>
      <c r="K909" s="13"/>
      <c r="L909" s="13"/>
      <c r="N909" s="13"/>
      <c r="O909" s="13"/>
      <c r="P909" s="13"/>
      <c r="Q909" s="13"/>
      <c r="R909" s="13"/>
      <c r="S909" s="13"/>
      <c r="T909" s="13"/>
    </row>
    <row r="910" spans="1:20" x14ac:dyDescent="0.35">
      <c r="A910" s="13"/>
      <c r="B910" s="13"/>
      <c r="C910" s="13"/>
      <c r="D910" s="13"/>
      <c r="E910" s="13"/>
      <c r="F910" s="13"/>
      <c r="G910" s="13"/>
      <c r="H910" s="13"/>
      <c r="I910" s="13"/>
      <c r="J910" s="13"/>
      <c r="K910" s="13"/>
      <c r="L910" s="13"/>
      <c r="N910" s="13"/>
      <c r="O910" s="13"/>
      <c r="P910" s="13"/>
      <c r="Q910" s="13"/>
      <c r="R910" s="13"/>
      <c r="S910" s="13"/>
      <c r="T910" s="13"/>
    </row>
    <row r="911" spans="1:20" x14ac:dyDescent="0.35">
      <c r="A911" s="13"/>
      <c r="B911" s="13"/>
      <c r="C911" s="13"/>
      <c r="D911" s="13"/>
      <c r="E911" s="13"/>
      <c r="F911" s="13"/>
      <c r="G911" s="13"/>
      <c r="H911" s="13"/>
      <c r="I911" s="13"/>
      <c r="J911" s="13"/>
      <c r="K911" s="13"/>
      <c r="L911" s="13"/>
      <c r="N911" s="13"/>
      <c r="O911" s="13"/>
      <c r="P911" s="13"/>
      <c r="Q911" s="13"/>
      <c r="R911" s="13"/>
      <c r="S911" s="13"/>
      <c r="T911" s="13"/>
    </row>
    <row r="912" spans="1:20" x14ac:dyDescent="0.35">
      <c r="A912" s="13"/>
      <c r="B912" s="13"/>
      <c r="C912" s="13"/>
      <c r="D912" s="13"/>
      <c r="E912" s="13"/>
      <c r="F912" s="13"/>
      <c r="G912" s="13"/>
      <c r="H912" s="13"/>
      <c r="I912" s="13"/>
      <c r="J912" s="13"/>
      <c r="K912" s="13"/>
      <c r="L912" s="13"/>
      <c r="N912" s="13"/>
      <c r="O912" s="13"/>
      <c r="P912" s="13"/>
      <c r="Q912" s="13"/>
      <c r="R912" s="13"/>
      <c r="S912" s="13"/>
      <c r="T912" s="13"/>
    </row>
    <row r="913" spans="1:20" x14ac:dyDescent="0.35">
      <c r="A913" s="13"/>
      <c r="B913" s="13"/>
      <c r="C913" s="13"/>
      <c r="D913" s="13"/>
      <c r="E913" s="13"/>
      <c r="F913" s="13"/>
      <c r="G913" s="13"/>
      <c r="H913" s="13"/>
      <c r="I913" s="13"/>
      <c r="J913" s="13"/>
      <c r="K913" s="13"/>
      <c r="L913" s="13"/>
      <c r="N913" s="13"/>
      <c r="O913" s="13"/>
      <c r="P913" s="13"/>
      <c r="Q913" s="13"/>
      <c r="R913" s="13"/>
      <c r="S913" s="13"/>
      <c r="T913" s="13"/>
    </row>
    <row r="914" spans="1:20" x14ac:dyDescent="0.35">
      <c r="A914" s="13"/>
      <c r="B914" s="13"/>
      <c r="C914" s="13"/>
      <c r="D914" s="13"/>
      <c r="E914" s="13"/>
      <c r="F914" s="13"/>
      <c r="G914" s="13"/>
      <c r="H914" s="13"/>
      <c r="I914" s="13"/>
      <c r="J914" s="13"/>
      <c r="K914" s="13"/>
      <c r="L914" s="13"/>
      <c r="N914" s="13"/>
      <c r="O914" s="13"/>
      <c r="P914" s="13"/>
      <c r="Q914" s="13"/>
      <c r="R914" s="13"/>
      <c r="S914" s="13"/>
      <c r="T914" s="13"/>
    </row>
    <row r="915" spans="1:20" x14ac:dyDescent="0.35">
      <c r="A915" s="13"/>
      <c r="B915" s="13"/>
      <c r="C915" s="13"/>
      <c r="D915" s="13"/>
      <c r="E915" s="13"/>
      <c r="F915" s="13"/>
      <c r="G915" s="13"/>
      <c r="H915" s="13"/>
      <c r="I915" s="13"/>
      <c r="J915" s="13"/>
      <c r="K915" s="13"/>
      <c r="L915" s="13"/>
      <c r="N915" s="13"/>
      <c r="O915" s="13"/>
      <c r="P915" s="13"/>
      <c r="Q915" s="13"/>
      <c r="R915" s="13"/>
      <c r="S915" s="13"/>
      <c r="T915" s="13"/>
    </row>
    <row r="916" spans="1:20" x14ac:dyDescent="0.35">
      <c r="A916" s="13"/>
      <c r="B916" s="13"/>
      <c r="C916" s="13"/>
      <c r="D916" s="13"/>
      <c r="E916" s="13"/>
      <c r="F916" s="13"/>
      <c r="G916" s="13"/>
      <c r="H916" s="13"/>
      <c r="I916" s="13"/>
      <c r="J916" s="13"/>
      <c r="K916" s="13"/>
      <c r="L916" s="13"/>
      <c r="N916" s="13"/>
      <c r="O916" s="13"/>
      <c r="P916" s="13"/>
      <c r="Q916" s="13"/>
      <c r="R916" s="13"/>
      <c r="S916" s="13"/>
      <c r="T916" s="13"/>
    </row>
    <row r="917" spans="1:20" x14ac:dyDescent="0.35">
      <c r="A917" s="13"/>
      <c r="B917" s="13"/>
      <c r="C917" s="13"/>
      <c r="D917" s="13"/>
      <c r="E917" s="13"/>
      <c r="F917" s="13"/>
      <c r="G917" s="13"/>
      <c r="H917" s="13"/>
      <c r="I917" s="13"/>
      <c r="J917" s="13"/>
      <c r="K917" s="13"/>
      <c r="L917" s="13"/>
      <c r="N917" s="13"/>
      <c r="O917" s="13"/>
      <c r="P917" s="13"/>
      <c r="Q917" s="13"/>
      <c r="R917" s="13"/>
      <c r="S917" s="13"/>
      <c r="T917" s="13"/>
    </row>
    <row r="918" spans="1:20" x14ac:dyDescent="0.35">
      <c r="A918" s="13"/>
      <c r="B918" s="13"/>
      <c r="C918" s="13"/>
      <c r="D918" s="13"/>
      <c r="E918" s="13"/>
      <c r="F918" s="13"/>
      <c r="G918" s="13"/>
      <c r="H918" s="13"/>
      <c r="I918" s="13"/>
      <c r="J918" s="13"/>
      <c r="K918" s="13"/>
      <c r="L918" s="13"/>
      <c r="N918" s="13"/>
      <c r="O918" s="13"/>
      <c r="P918" s="13"/>
      <c r="Q918" s="13"/>
      <c r="R918" s="13"/>
      <c r="S918" s="13"/>
      <c r="T918" s="13"/>
    </row>
    <row r="919" spans="1:20" x14ac:dyDescent="0.35">
      <c r="A919" s="13"/>
      <c r="B919" s="13"/>
      <c r="C919" s="13"/>
      <c r="D919" s="13"/>
      <c r="E919" s="13"/>
      <c r="F919" s="13"/>
      <c r="G919" s="13"/>
      <c r="H919" s="13"/>
      <c r="I919" s="13"/>
      <c r="J919" s="13"/>
      <c r="K919" s="13"/>
      <c r="L919" s="13"/>
      <c r="N919" s="13"/>
      <c r="O919" s="13"/>
      <c r="P919" s="13"/>
      <c r="Q919" s="13"/>
      <c r="R919" s="13"/>
      <c r="S919" s="13"/>
      <c r="T919" s="13"/>
    </row>
    <row r="920" spans="1:20" x14ac:dyDescent="0.35">
      <c r="A920" s="13"/>
      <c r="B920" s="13"/>
      <c r="C920" s="13"/>
      <c r="D920" s="13"/>
      <c r="E920" s="13"/>
      <c r="F920" s="13"/>
      <c r="G920" s="13"/>
      <c r="H920" s="13"/>
      <c r="I920" s="13"/>
      <c r="J920" s="13"/>
      <c r="K920" s="13"/>
      <c r="L920" s="13"/>
      <c r="N920" s="13"/>
      <c r="O920" s="13"/>
      <c r="P920" s="13"/>
      <c r="Q920" s="13"/>
      <c r="R920" s="13"/>
      <c r="S920" s="13"/>
      <c r="T920" s="13"/>
    </row>
    <row r="921" spans="1:20" x14ac:dyDescent="0.35">
      <c r="A921" s="13"/>
      <c r="B921" s="13"/>
      <c r="C921" s="13"/>
      <c r="D921" s="13"/>
      <c r="E921" s="13"/>
      <c r="F921" s="13"/>
      <c r="G921" s="13"/>
      <c r="H921" s="13"/>
      <c r="I921" s="13"/>
      <c r="J921" s="13"/>
      <c r="K921" s="13"/>
      <c r="L921" s="13"/>
      <c r="N921" s="13"/>
      <c r="O921" s="13"/>
      <c r="P921" s="13"/>
      <c r="Q921" s="13"/>
      <c r="R921" s="13"/>
      <c r="S921" s="13"/>
      <c r="T921" s="13"/>
    </row>
    <row r="922" spans="1:20" x14ac:dyDescent="0.35">
      <c r="A922" s="13"/>
      <c r="B922" s="13"/>
      <c r="C922" s="13"/>
      <c r="D922" s="13"/>
      <c r="E922" s="13"/>
      <c r="F922" s="13"/>
      <c r="G922" s="13"/>
      <c r="H922" s="13"/>
      <c r="I922" s="13"/>
      <c r="J922" s="13"/>
      <c r="K922" s="13"/>
      <c r="L922" s="13"/>
      <c r="N922" s="13"/>
      <c r="O922" s="13"/>
      <c r="P922" s="13"/>
      <c r="Q922" s="13"/>
      <c r="R922" s="13"/>
      <c r="S922" s="13"/>
      <c r="T922" s="13"/>
    </row>
    <row r="923" spans="1:20" x14ac:dyDescent="0.35">
      <c r="A923" s="13"/>
      <c r="B923" s="13"/>
      <c r="C923" s="13"/>
      <c r="D923" s="13"/>
      <c r="E923" s="13"/>
      <c r="F923" s="13"/>
      <c r="G923" s="13"/>
      <c r="H923" s="13"/>
      <c r="I923" s="13"/>
      <c r="J923" s="13"/>
      <c r="K923" s="13"/>
      <c r="L923" s="13"/>
      <c r="N923" s="13"/>
      <c r="O923" s="13"/>
      <c r="P923" s="13"/>
      <c r="Q923" s="13"/>
      <c r="R923" s="13"/>
      <c r="S923" s="13"/>
      <c r="T923" s="13"/>
    </row>
    <row r="924" spans="1:20" x14ac:dyDescent="0.35">
      <c r="A924" s="13"/>
      <c r="B924" s="13"/>
      <c r="C924" s="13"/>
      <c r="D924" s="13"/>
      <c r="E924" s="13"/>
      <c r="F924" s="13"/>
      <c r="G924" s="13"/>
      <c r="H924" s="13"/>
      <c r="I924" s="13"/>
      <c r="J924" s="13"/>
      <c r="K924" s="13"/>
      <c r="L924" s="13"/>
      <c r="N924" s="13"/>
      <c r="O924" s="13"/>
      <c r="P924" s="13"/>
      <c r="Q924" s="13"/>
      <c r="R924" s="13"/>
      <c r="S924" s="13"/>
      <c r="T924" s="13"/>
    </row>
    <row r="925" spans="1:20" x14ac:dyDescent="0.35">
      <c r="A925" s="13"/>
      <c r="B925" s="13"/>
      <c r="C925" s="13"/>
      <c r="D925" s="13"/>
      <c r="E925" s="13"/>
      <c r="F925" s="13"/>
      <c r="G925" s="13"/>
      <c r="H925" s="13"/>
      <c r="I925" s="13"/>
      <c r="J925" s="13"/>
      <c r="K925" s="13"/>
      <c r="L925" s="13"/>
      <c r="N925" s="13"/>
      <c r="O925" s="13"/>
      <c r="P925" s="13"/>
      <c r="Q925" s="13"/>
      <c r="R925" s="13"/>
      <c r="S925" s="13"/>
      <c r="T925" s="13"/>
    </row>
    <row r="926" spans="1:20" x14ac:dyDescent="0.35">
      <c r="A926" s="13"/>
      <c r="B926" s="13"/>
      <c r="C926" s="13"/>
      <c r="D926" s="13"/>
      <c r="E926" s="13"/>
      <c r="F926" s="13"/>
      <c r="G926" s="13"/>
      <c r="H926" s="13"/>
      <c r="I926" s="13"/>
      <c r="J926" s="13"/>
      <c r="K926" s="13"/>
      <c r="L926" s="13"/>
      <c r="N926" s="13"/>
      <c r="O926" s="13"/>
      <c r="P926" s="13"/>
      <c r="Q926" s="13"/>
      <c r="R926" s="13"/>
      <c r="S926" s="13"/>
      <c r="T926" s="13"/>
    </row>
    <row r="927" spans="1:20" x14ac:dyDescent="0.35">
      <c r="A927" s="13"/>
      <c r="B927" s="13"/>
      <c r="C927" s="13"/>
      <c r="D927" s="13"/>
      <c r="E927" s="13"/>
      <c r="F927" s="13"/>
      <c r="G927" s="13"/>
      <c r="H927" s="13"/>
      <c r="I927" s="13"/>
      <c r="J927" s="13"/>
      <c r="K927" s="13"/>
      <c r="L927" s="13"/>
      <c r="N927" s="13"/>
      <c r="O927" s="13"/>
      <c r="P927" s="13"/>
      <c r="Q927" s="13"/>
      <c r="R927" s="13"/>
      <c r="S927" s="13"/>
      <c r="T927" s="13"/>
    </row>
    <row r="928" spans="1:20" x14ac:dyDescent="0.35">
      <c r="A928" s="13"/>
      <c r="B928" s="13"/>
      <c r="C928" s="13"/>
      <c r="D928" s="13"/>
      <c r="E928" s="13"/>
      <c r="F928" s="13"/>
      <c r="G928" s="13"/>
      <c r="H928" s="13"/>
      <c r="I928" s="13"/>
      <c r="J928" s="13"/>
      <c r="K928" s="13"/>
      <c r="L928" s="13"/>
      <c r="N928" s="13"/>
      <c r="O928" s="13"/>
      <c r="P928" s="13"/>
      <c r="Q928" s="13"/>
      <c r="R928" s="13"/>
      <c r="S928" s="13"/>
      <c r="T928" s="13"/>
    </row>
    <row r="929" spans="1:20" x14ac:dyDescent="0.35">
      <c r="A929" s="13"/>
      <c r="B929" s="13"/>
      <c r="C929" s="13"/>
      <c r="D929" s="13"/>
      <c r="E929" s="13"/>
      <c r="F929" s="13"/>
      <c r="G929" s="13"/>
      <c r="H929" s="13"/>
      <c r="I929" s="13"/>
      <c r="J929" s="13"/>
      <c r="K929" s="13"/>
      <c r="L929" s="13"/>
      <c r="N929" s="13"/>
      <c r="O929" s="13"/>
      <c r="P929" s="13"/>
      <c r="Q929" s="13"/>
      <c r="R929" s="13"/>
      <c r="S929" s="13"/>
      <c r="T929" s="13"/>
    </row>
    <row r="930" spans="1:20" x14ac:dyDescent="0.35">
      <c r="A930" s="13"/>
      <c r="B930" s="13"/>
      <c r="C930" s="13"/>
      <c r="D930" s="13"/>
      <c r="E930" s="13"/>
      <c r="F930" s="13"/>
      <c r="G930" s="13"/>
      <c r="H930" s="13"/>
      <c r="I930" s="13"/>
      <c r="J930" s="13"/>
      <c r="K930" s="13"/>
      <c r="L930" s="13"/>
      <c r="N930" s="13"/>
      <c r="O930" s="13"/>
      <c r="P930" s="13"/>
      <c r="Q930" s="13"/>
      <c r="R930" s="13"/>
      <c r="S930" s="13"/>
      <c r="T930" s="13"/>
    </row>
    <row r="931" spans="1:20" x14ac:dyDescent="0.35">
      <c r="A931" s="13"/>
      <c r="B931" s="13"/>
      <c r="C931" s="13"/>
      <c r="D931" s="13"/>
      <c r="E931" s="13"/>
      <c r="F931" s="13"/>
      <c r="G931" s="13"/>
      <c r="H931" s="13"/>
      <c r="I931" s="13"/>
      <c r="J931" s="13"/>
      <c r="K931" s="13"/>
      <c r="L931" s="13"/>
      <c r="N931" s="13"/>
      <c r="O931" s="13"/>
      <c r="P931" s="13"/>
      <c r="Q931" s="13"/>
      <c r="R931" s="13"/>
      <c r="S931" s="13"/>
      <c r="T931" s="13"/>
    </row>
    <row r="932" spans="1:20" x14ac:dyDescent="0.35">
      <c r="A932" s="13"/>
      <c r="B932" s="13"/>
      <c r="C932" s="13"/>
      <c r="D932" s="13"/>
      <c r="E932" s="13"/>
      <c r="F932" s="13"/>
      <c r="G932" s="13"/>
      <c r="H932" s="13"/>
      <c r="I932" s="13"/>
      <c r="J932" s="13"/>
      <c r="K932" s="13"/>
      <c r="L932" s="13"/>
      <c r="N932" s="13"/>
      <c r="O932" s="13"/>
      <c r="P932" s="13"/>
      <c r="Q932" s="13"/>
      <c r="R932" s="13"/>
      <c r="S932" s="13"/>
      <c r="T932" s="13"/>
    </row>
    <row r="933" spans="1:20" x14ac:dyDescent="0.35">
      <c r="A933" s="13"/>
      <c r="B933" s="13"/>
      <c r="C933" s="13"/>
      <c r="D933" s="13"/>
      <c r="E933" s="13"/>
      <c r="F933" s="13"/>
      <c r="G933" s="13"/>
      <c r="H933" s="13"/>
      <c r="I933" s="13"/>
      <c r="J933" s="13"/>
      <c r="K933" s="13"/>
      <c r="L933" s="13"/>
      <c r="N933" s="13"/>
      <c r="O933" s="13"/>
      <c r="P933" s="13"/>
      <c r="Q933" s="13"/>
      <c r="R933" s="13"/>
      <c r="S933" s="13"/>
      <c r="T933" s="13"/>
    </row>
    <row r="934" spans="1:20" x14ac:dyDescent="0.35">
      <c r="A934" s="13"/>
      <c r="B934" s="13"/>
      <c r="C934" s="13"/>
      <c r="D934" s="13"/>
      <c r="E934" s="13"/>
      <c r="F934" s="13"/>
      <c r="G934" s="13"/>
      <c r="H934" s="13"/>
      <c r="I934" s="13"/>
      <c r="J934" s="13"/>
      <c r="K934" s="13"/>
      <c r="L934" s="13"/>
      <c r="N934" s="13"/>
      <c r="O934" s="13"/>
      <c r="P934" s="13"/>
      <c r="Q934" s="13"/>
      <c r="R934" s="13"/>
      <c r="S934" s="13"/>
      <c r="T934" s="13"/>
    </row>
    <row r="935" spans="1:20" x14ac:dyDescent="0.35">
      <c r="A935" s="13"/>
      <c r="B935" s="13"/>
      <c r="C935" s="13"/>
      <c r="D935" s="13"/>
      <c r="E935" s="13"/>
      <c r="F935" s="13"/>
      <c r="G935" s="13"/>
      <c r="H935" s="13"/>
      <c r="I935" s="13"/>
      <c r="J935" s="13"/>
      <c r="K935" s="13"/>
      <c r="L935" s="13"/>
      <c r="N935" s="13"/>
      <c r="O935" s="13"/>
      <c r="P935" s="13"/>
      <c r="Q935" s="13"/>
      <c r="R935" s="13"/>
      <c r="S935" s="13"/>
      <c r="T935" s="13"/>
    </row>
    <row r="936" spans="1:20" x14ac:dyDescent="0.35">
      <c r="A936" s="13"/>
      <c r="B936" s="13"/>
      <c r="C936" s="13"/>
      <c r="D936" s="13"/>
      <c r="E936" s="13"/>
      <c r="F936" s="13"/>
      <c r="G936" s="13"/>
      <c r="H936" s="13"/>
      <c r="I936" s="13"/>
      <c r="J936" s="13"/>
      <c r="K936" s="13"/>
      <c r="L936" s="13"/>
      <c r="N936" s="13"/>
      <c r="O936" s="13"/>
      <c r="P936" s="13"/>
      <c r="Q936" s="13"/>
      <c r="R936" s="13"/>
      <c r="S936" s="13"/>
      <c r="T936" s="13"/>
    </row>
    <row r="937" spans="1:20" x14ac:dyDescent="0.35">
      <c r="A937" s="13"/>
      <c r="B937" s="13"/>
      <c r="C937" s="13"/>
      <c r="D937" s="13"/>
      <c r="E937" s="13"/>
      <c r="F937" s="13"/>
      <c r="G937" s="13"/>
      <c r="H937" s="13"/>
      <c r="I937" s="13"/>
      <c r="J937" s="13"/>
      <c r="K937" s="13"/>
      <c r="L937" s="13"/>
      <c r="N937" s="13"/>
      <c r="O937" s="13"/>
      <c r="P937" s="13"/>
      <c r="Q937" s="13"/>
      <c r="R937" s="13"/>
      <c r="S937" s="13"/>
      <c r="T937" s="13"/>
    </row>
    <row r="938" spans="1:20" x14ac:dyDescent="0.35">
      <c r="A938" s="13"/>
      <c r="B938" s="13"/>
      <c r="C938" s="13"/>
      <c r="D938" s="13"/>
      <c r="E938" s="13"/>
      <c r="F938" s="13"/>
      <c r="G938" s="13"/>
      <c r="H938" s="13"/>
      <c r="I938" s="13"/>
      <c r="J938" s="13"/>
      <c r="K938" s="13"/>
      <c r="L938" s="13"/>
      <c r="N938" s="13"/>
      <c r="O938" s="13"/>
      <c r="P938" s="13"/>
      <c r="Q938" s="13"/>
      <c r="R938" s="13"/>
      <c r="S938" s="13"/>
      <c r="T938" s="13"/>
    </row>
    <row r="939" spans="1:20" x14ac:dyDescent="0.35">
      <c r="A939" s="13"/>
      <c r="B939" s="13"/>
      <c r="C939" s="13"/>
      <c r="D939" s="13"/>
      <c r="E939" s="13"/>
      <c r="F939" s="13"/>
      <c r="G939" s="13"/>
      <c r="H939" s="13"/>
      <c r="I939" s="13"/>
      <c r="J939" s="13"/>
      <c r="K939" s="13"/>
      <c r="L939" s="13"/>
      <c r="N939" s="13"/>
      <c r="O939" s="13"/>
      <c r="P939" s="13"/>
      <c r="Q939" s="13"/>
      <c r="R939" s="13"/>
      <c r="S939" s="13"/>
      <c r="T939" s="13"/>
    </row>
    <row r="940" spans="1:20" x14ac:dyDescent="0.35">
      <c r="A940" s="13"/>
      <c r="B940" s="13"/>
      <c r="C940" s="13"/>
      <c r="D940" s="13"/>
      <c r="E940" s="13"/>
      <c r="F940" s="13"/>
      <c r="G940" s="13"/>
      <c r="H940" s="13"/>
      <c r="I940" s="13"/>
      <c r="J940" s="13"/>
      <c r="K940" s="13"/>
      <c r="L940" s="13"/>
      <c r="N940" s="13"/>
      <c r="O940" s="13"/>
      <c r="P940" s="13"/>
      <c r="Q940" s="13"/>
      <c r="R940" s="13"/>
      <c r="S940" s="13"/>
      <c r="T940" s="13"/>
    </row>
    <row r="941" spans="1:20" x14ac:dyDescent="0.35">
      <c r="A941" s="13"/>
      <c r="B941" s="13"/>
      <c r="C941" s="13"/>
      <c r="D941" s="13"/>
      <c r="E941" s="13"/>
      <c r="F941" s="13"/>
      <c r="G941" s="13"/>
      <c r="H941" s="13"/>
      <c r="I941" s="13"/>
      <c r="J941" s="13"/>
      <c r="K941" s="13"/>
      <c r="L941" s="13"/>
      <c r="N941" s="13"/>
      <c r="O941" s="13"/>
      <c r="P941" s="13"/>
      <c r="Q941" s="13"/>
      <c r="R941" s="13"/>
      <c r="S941" s="13"/>
      <c r="T941" s="13"/>
    </row>
    <row r="942" spans="1:20" x14ac:dyDescent="0.35">
      <c r="A942" s="13"/>
      <c r="B942" s="13"/>
      <c r="C942" s="13"/>
      <c r="D942" s="13"/>
      <c r="E942" s="13"/>
      <c r="F942" s="13"/>
      <c r="G942" s="13"/>
      <c r="H942" s="13"/>
      <c r="I942" s="13"/>
      <c r="J942" s="13"/>
      <c r="K942" s="13"/>
      <c r="L942" s="13"/>
      <c r="N942" s="13"/>
      <c r="O942" s="13"/>
      <c r="P942" s="13"/>
      <c r="Q942" s="13"/>
      <c r="R942" s="13"/>
      <c r="S942" s="13"/>
      <c r="T942" s="13"/>
    </row>
    <row r="943" spans="1:20" x14ac:dyDescent="0.35">
      <c r="A943" s="13"/>
      <c r="B943" s="13"/>
      <c r="C943" s="13"/>
      <c r="D943" s="13"/>
      <c r="E943" s="13"/>
      <c r="F943" s="13"/>
      <c r="G943" s="13"/>
      <c r="H943" s="13"/>
      <c r="I943" s="13"/>
      <c r="J943" s="13"/>
      <c r="K943" s="13"/>
      <c r="L943" s="13"/>
      <c r="N943" s="13"/>
      <c r="O943" s="13"/>
      <c r="P943" s="13"/>
      <c r="Q943" s="13"/>
      <c r="R943" s="13"/>
      <c r="S943" s="13"/>
      <c r="T943" s="13"/>
    </row>
    <row r="944" spans="1:20" x14ac:dyDescent="0.35">
      <c r="A944" s="13"/>
      <c r="B944" s="13"/>
      <c r="C944" s="13"/>
      <c r="D944" s="13"/>
      <c r="E944" s="13"/>
      <c r="F944" s="13"/>
      <c r="G944" s="13"/>
      <c r="H944" s="13"/>
      <c r="I944" s="13"/>
      <c r="J944" s="13"/>
      <c r="K944" s="13"/>
      <c r="L944" s="13"/>
      <c r="N944" s="13"/>
      <c r="O944" s="13"/>
      <c r="P944" s="13"/>
      <c r="Q944" s="13"/>
      <c r="R944" s="13"/>
      <c r="S944" s="13"/>
      <c r="T944" s="13"/>
    </row>
    <row r="945" spans="1:20" x14ac:dyDescent="0.35">
      <c r="A945" s="13"/>
      <c r="B945" s="13"/>
      <c r="C945" s="13"/>
      <c r="D945" s="13"/>
      <c r="E945" s="13"/>
      <c r="F945" s="13"/>
      <c r="G945" s="13"/>
      <c r="H945" s="13"/>
      <c r="I945" s="13"/>
      <c r="J945" s="13"/>
      <c r="K945" s="13"/>
      <c r="L945" s="13"/>
      <c r="N945" s="13"/>
      <c r="O945" s="13"/>
      <c r="P945" s="13"/>
      <c r="Q945" s="13"/>
      <c r="R945" s="13"/>
      <c r="S945" s="13"/>
      <c r="T945" s="13"/>
    </row>
    <row r="946" spans="1:20" x14ac:dyDescent="0.35">
      <c r="A946" s="13"/>
      <c r="B946" s="13"/>
      <c r="C946" s="13"/>
      <c r="D946" s="13"/>
      <c r="E946" s="13"/>
      <c r="F946" s="13"/>
      <c r="G946" s="13"/>
      <c r="H946" s="13"/>
      <c r="I946" s="13"/>
      <c r="J946" s="13"/>
      <c r="K946" s="13"/>
      <c r="L946" s="13"/>
      <c r="N946" s="13"/>
      <c r="O946" s="13"/>
      <c r="P946" s="13"/>
      <c r="Q946" s="13"/>
      <c r="R946" s="13"/>
      <c r="S946" s="13"/>
      <c r="T946" s="13"/>
    </row>
    <row r="947" spans="1:20" x14ac:dyDescent="0.35">
      <c r="A947" s="13"/>
      <c r="B947" s="13"/>
      <c r="C947" s="13"/>
      <c r="D947" s="13"/>
      <c r="E947" s="13"/>
      <c r="F947" s="13"/>
      <c r="G947" s="13"/>
      <c r="H947" s="13"/>
      <c r="I947" s="13"/>
      <c r="J947" s="13"/>
      <c r="K947" s="13"/>
      <c r="L947" s="13"/>
      <c r="N947" s="13"/>
      <c r="O947" s="13"/>
      <c r="P947" s="13"/>
      <c r="Q947" s="13"/>
      <c r="R947" s="13"/>
      <c r="S947" s="13"/>
      <c r="T947" s="13"/>
    </row>
    <row r="948" spans="1:20" x14ac:dyDescent="0.35">
      <c r="A948" s="13"/>
      <c r="B948" s="13"/>
      <c r="C948" s="13"/>
      <c r="D948" s="13"/>
      <c r="E948" s="13"/>
      <c r="F948" s="13"/>
      <c r="G948" s="13"/>
      <c r="H948" s="13"/>
      <c r="I948" s="13"/>
      <c r="J948" s="13"/>
      <c r="K948" s="13"/>
      <c r="L948" s="13"/>
      <c r="N948" s="13"/>
      <c r="O948" s="13"/>
      <c r="P948" s="13"/>
      <c r="Q948" s="13"/>
      <c r="R948" s="13"/>
      <c r="S948" s="13"/>
      <c r="T948" s="13"/>
    </row>
    <row r="949" spans="1:20" x14ac:dyDescent="0.35">
      <c r="A949" s="13"/>
      <c r="B949" s="13"/>
      <c r="C949" s="13"/>
      <c r="D949" s="13"/>
      <c r="E949" s="13"/>
      <c r="F949" s="13"/>
      <c r="G949" s="13"/>
      <c r="H949" s="13"/>
      <c r="I949" s="13"/>
      <c r="J949" s="13"/>
      <c r="K949" s="13"/>
      <c r="L949" s="13"/>
      <c r="N949" s="13"/>
      <c r="O949" s="13"/>
      <c r="P949" s="13"/>
      <c r="Q949" s="13"/>
      <c r="R949" s="13"/>
      <c r="S949" s="13"/>
      <c r="T949" s="13"/>
    </row>
    <row r="950" spans="1:20" x14ac:dyDescent="0.35">
      <c r="A950" s="13"/>
      <c r="B950" s="13"/>
      <c r="C950" s="13"/>
      <c r="D950" s="13"/>
      <c r="E950" s="13"/>
      <c r="F950" s="13"/>
      <c r="G950" s="13"/>
      <c r="H950" s="13"/>
      <c r="I950" s="13"/>
      <c r="J950" s="13"/>
      <c r="K950" s="13"/>
      <c r="L950" s="13"/>
      <c r="N950" s="13"/>
      <c r="O950" s="13"/>
      <c r="P950" s="13"/>
      <c r="Q950" s="13"/>
      <c r="R950" s="13"/>
      <c r="S950" s="13"/>
      <c r="T950" s="13"/>
    </row>
    <row r="951" spans="1:20" x14ac:dyDescent="0.35">
      <c r="A951" s="13"/>
      <c r="B951" s="13"/>
      <c r="C951" s="13"/>
      <c r="D951" s="13"/>
      <c r="E951" s="13"/>
      <c r="F951" s="13"/>
      <c r="G951" s="13"/>
      <c r="H951" s="13"/>
      <c r="I951" s="13"/>
      <c r="J951" s="13"/>
      <c r="K951" s="13"/>
      <c r="L951" s="13"/>
      <c r="N951" s="13"/>
      <c r="O951" s="13"/>
      <c r="P951" s="13"/>
      <c r="Q951" s="13"/>
      <c r="R951" s="13"/>
      <c r="S951" s="13"/>
      <c r="T951" s="13"/>
    </row>
    <row r="952" spans="1:20" x14ac:dyDescent="0.35">
      <c r="A952" s="13"/>
      <c r="B952" s="13"/>
      <c r="C952" s="13"/>
      <c r="D952" s="13"/>
      <c r="E952" s="13"/>
      <c r="F952" s="13"/>
      <c r="G952" s="13"/>
      <c r="H952" s="13"/>
      <c r="I952" s="13"/>
      <c r="J952" s="13"/>
      <c r="K952" s="13"/>
      <c r="L952" s="13"/>
      <c r="N952" s="13"/>
      <c r="O952" s="13"/>
      <c r="P952" s="13"/>
      <c r="Q952" s="13"/>
      <c r="R952" s="13"/>
      <c r="S952" s="13"/>
      <c r="T952" s="13"/>
    </row>
    <row r="953" spans="1:20" x14ac:dyDescent="0.35">
      <c r="A953" s="13"/>
      <c r="B953" s="13"/>
      <c r="C953" s="13"/>
      <c r="D953" s="13"/>
      <c r="E953" s="13"/>
      <c r="F953" s="13"/>
      <c r="G953" s="13"/>
      <c r="H953" s="13"/>
      <c r="I953" s="13"/>
      <c r="J953" s="13"/>
      <c r="K953" s="13"/>
      <c r="L953" s="13"/>
      <c r="N953" s="13"/>
      <c r="O953" s="13"/>
      <c r="P953" s="13"/>
      <c r="Q953" s="13"/>
      <c r="R953" s="13"/>
      <c r="S953" s="13"/>
      <c r="T953" s="13"/>
    </row>
    <row r="954" spans="1:20" x14ac:dyDescent="0.35">
      <c r="A954" s="13"/>
      <c r="B954" s="13"/>
      <c r="C954" s="13"/>
      <c r="D954" s="13"/>
      <c r="E954" s="13"/>
      <c r="F954" s="13"/>
      <c r="G954" s="13"/>
      <c r="H954" s="13"/>
      <c r="I954" s="13"/>
      <c r="J954" s="13"/>
      <c r="K954" s="13"/>
      <c r="L954" s="13"/>
      <c r="N954" s="13"/>
      <c r="O954" s="13"/>
      <c r="P954" s="13"/>
      <c r="Q954" s="13"/>
      <c r="R954" s="13"/>
      <c r="S954" s="13"/>
      <c r="T954" s="13"/>
    </row>
    <row r="955" spans="1:20" x14ac:dyDescent="0.35">
      <c r="A955" s="13"/>
      <c r="B955" s="13"/>
      <c r="C955" s="13"/>
      <c r="D955" s="13"/>
      <c r="E955" s="13"/>
      <c r="F955" s="13"/>
      <c r="G955" s="13"/>
      <c r="H955" s="13"/>
      <c r="I955" s="13"/>
      <c r="J955" s="13"/>
      <c r="K955" s="13"/>
      <c r="L955" s="13"/>
      <c r="N955" s="13"/>
      <c r="O955" s="13"/>
      <c r="P955" s="13"/>
      <c r="Q955" s="13"/>
      <c r="R955" s="13"/>
      <c r="S955" s="13"/>
      <c r="T955" s="13"/>
    </row>
    <row r="956" spans="1:20" x14ac:dyDescent="0.35">
      <c r="A956" s="13"/>
      <c r="B956" s="13"/>
      <c r="C956" s="13"/>
      <c r="D956" s="13"/>
      <c r="E956" s="13"/>
      <c r="F956" s="13"/>
      <c r="G956" s="13"/>
      <c r="H956" s="13"/>
      <c r="I956" s="13"/>
      <c r="J956" s="13"/>
      <c r="K956" s="13"/>
      <c r="L956" s="13"/>
      <c r="N956" s="13"/>
      <c r="O956" s="13"/>
      <c r="P956" s="13"/>
      <c r="Q956" s="13"/>
      <c r="R956" s="13"/>
      <c r="S956" s="13"/>
      <c r="T956" s="13"/>
    </row>
    <row r="957" spans="1:20" x14ac:dyDescent="0.35">
      <c r="A957" s="13"/>
      <c r="B957" s="13"/>
      <c r="C957" s="13"/>
      <c r="D957" s="13"/>
      <c r="E957" s="13"/>
      <c r="F957" s="13"/>
      <c r="G957" s="13"/>
      <c r="H957" s="13"/>
      <c r="I957" s="13"/>
      <c r="J957" s="13"/>
      <c r="K957" s="13"/>
      <c r="L957" s="13"/>
      <c r="N957" s="13"/>
      <c r="O957" s="13"/>
      <c r="P957" s="13"/>
      <c r="Q957" s="13"/>
      <c r="R957" s="13"/>
      <c r="S957" s="13"/>
      <c r="T957" s="13"/>
    </row>
    <row r="958" spans="1:20" x14ac:dyDescent="0.35">
      <c r="A958" s="13"/>
      <c r="B958" s="13"/>
      <c r="C958" s="13"/>
      <c r="D958" s="13"/>
      <c r="E958" s="13"/>
      <c r="F958" s="13"/>
      <c r="G958" s="13"/>
      <c r="H958" s="13"/>
      <c r="I958" s="13"/>
      <c r="J958" s="13"/>
      <c r="K958" s="13"/>
      <c r="L958" s="13"/>
      <c r="N958" s="13"/>
      <c r="O958" s="13"/>
      <c r="P958" s="13"/>
      <c r="Q958" s="13"/>
      <c r="R958" s="13"/>
      <c r="S958" s="13"/>
      <c r="T958" s="13"/>
    </row>
    <row r="959" spans="1:20" x14ac:dyDescent="0.35">
      <c r="A959" s="13"/>
      <c r="B959" s="13"/>
      <c r="C959" s="13"/>
      <c r="D959" s="13"/>
      <c r="E959" s="13"/>
      <c r="F959" s="13"/>
      <c r="G959" s="13"/>
      <c r="H959" s="13"/>
      <c r="I959" s="13"/>
      <c r="J959" s="13"/>
      <c r="K959" s="13"/>
      <c r="L959" s="13"/>
      <c r="N959" s="13"/>
      <c r="O959" s="13"/>
      <c r="P959" s="13"/>
      <c r="Q959" s="13"/>
      <c r="R959" s="13"/>
      <c r="S959" s="13"/>
      <c r="T959" s="13"/>
    </row>
    <row r="960" spans="1:20" x14ac:dyDescent="0.35">
      <c r="A960" s="13"/>
      <c r="B960" s="13"/>
      <c r="C960" s="13"/>
      <c r="D960" s="13"/>
      <c r="E960" s="13"/>
      <c r="F960" s="13"/>
      <c r="G960" s="13"/>
      <c r="H960" s="13"/>
      <c r="I960" s="13"/>
      <c r="J960" s="13"/>
      <c r="K960" s="13"/>
      <c r="L960" s="13"/>
      <c r="N960" s="13"/>
      <c r="O960" s="13"/>
      <c r="P960" s="13"/>
      <c r="Q960" s="13"/>
      <c r="R960" s="13"/>
      <c r="S960" s="13"/>
      <c r="T960" s="13"/>
    </row>
    <row r="961" spans="1:20" x14ac:dyDescent="0.35">
      <c r="A961" s="13"/>
      <c r="B961" s="13"/>
      <c r="C961" s="13"/>
      <c r="D961" s="13"/>
      <c r="E961" s="13"/>
      <c r="F961" s="13"/>
      <c r="G961" s="13"/>
      <c r="H961" s="13"/>
      <c r="I961" s="13"/>
      <c r="J961" s="13"/>
      <c r="K961" s="13"/>
      <c r="L961" s="13"/>
      <c r="N961" s="13"/>
      <c r="O961" s="13"/>
      <c r="P961" s="13"/>
      <c r="Q961" s="13"/>
      <c r="R961" s="13"/>
      <c r="S961" s="13"/>
      <c r="T961" s="13"/>
    </row>
    <row r="962" spans="1:20" x14ac:dyDescent="0.35">
      <c r="A962" s="13"/>
      <c r="B962" s="13"/>
      <c r="C962" s="13"/>
      <c r="D962" s="13"/>
      <c r="E962" s="13"/>
      <c r="F962" s="13"/>
      <c r="G962" s="13"/>
      <c r="H962" s="13"/>
      <c r="I962" s="13"/>
      <c r="J962" s="13"/>
      <c r="K962" s="13"/>
      <c r="L962" s="13"/>
      <c r="N962" s="13"/>
      <c r="O962" s="13"/>
      <c r="P962" s="13"/>
      <c r="Q962" s="13"/>
      <c r="R962" s="13"/>
      <c r="S962" s="13"/>
      <c r="T962" s="13"/>
    </row>
    <row r="963" spans="1:20" x14ac:dyDescent="0.35">
      <c r="A963" s="13"/>
      <c r="B963" s="13"/>
      <c r="C963" s="13"/>
      <c r="D963" s="13"/>
      <c r="E963" s="13"/>
      <c r="F963" s="13"/>
      <c r="G963" s="13"/>
      <c r="H963" s="13"/>
      <c r="I963" s="13"/>
      <c r="J963" s="13"/>
      <c r="K963" s="13"/>
      <c r="L963" s="13"/>
      <c r="N963" s="13"/>
      <c r="O963" s="13"/>
      <c r="P963" s="13"/>
      <c r="Q963" s="13"/>
      <c r="R963" s="13"/>
      <c r="S963" s="13"/>
      <c r="T963" s="13"/>
    </row>
    <row r="964" spans="1:20" x14ac:dyDescent="0.35">
      <c r="A964" s="13"/>
      <c r="B964" s="13"/>
      <c r="C964" s="13"/>
      <c r="D964" s="13"/>
      <c r="E964" s="13"/>
      <c r="F964" s="13"/>
      <c r="G964" s="13"/>
      <c r="H964" s="13"/>
      <c r="I964" s="13"/>
      <c r="J964" s="13"/>
      <c r="K964" s="13"/>
      <c r="L964" s="13"/>
      <c r="N964" s="13"/>
      <c r="O964" s="13"/>
      <c r="P964" s="13"/>
      <c r="Q964" s="13"/>
      <c r="R964" s="13"/>
      <c r="S964" s="13"/>
      <c r="T964" s="13"/>
    </row>
    <row r="965" spans="1:20" x14ac:dyDescent="0.35">
      <c r="A965" s="13"/>
      <c r="B965" s="13"/>
      <c r="C965" s="13"/>
      <c r="D965" s="13"/>
      <c r="E965" s="13"/>
      <c r="F965" s="13"/>
      <c r="G965" s="13"/>
      <c r="H965" s="13"/>
      <c r="I965" s="13"/>
      <c r="J965" s="13"/>
      <c r="K965" s="13"/>
      <c r="L965" s="13"/>
      <c r="N965" s="13"/>
      <c r="O965" s="13"/>
      <c r="P965" s="13"/>
      <c r="Q965" s="13"/>
      <c r="R965" s="13"/>
      <c r="S965" s="13"/>
      <c r="T965" s="13"/>
    </row>
    <row r="966" spans="1:20" x14ac:dyDescent="0.35">
      <c r="A966" s="13"/>
      <c r="B966" s="13"/>
      <c r="C966" s="13"/>
      <c r="D966" s="13"/>
      <c r="E966" s="13"/>
      <c r="F966" s="13"/>
      <c r="G966" s="13"/>
      <c r="H966" s="13"/>
      <c r="I966" s="13"/>
      <c r="J966" s="13"/>
      <c r="K966" s="13"/>
      <c r="L966" s="13"/>
      <c r="N966" s="13"/>
      <c r="O966" s="13"/>
      <c r="P966" s="13"/>
      <c r="Q966" s="13"/>
      <c r="R966" s="13"/>
      <c r="S966" s="13"/>
      <c r="T966" s="13"/>
    </row>
    <row r="967" spans="1:20" x14ac:dyDescent="0.35">
      <c r="A967" s="13"/>
      <c r="B967" s="13"/>
      <c r="C967" s="13"/>
      <c r="D967" s="13"/>
      <c r="E967" s="13"/>
      <c r="F967" s="13"/>
      <c r="G967" s="13"/>
      <c r="H967" s="13"/>
      <c r="I967" s="13"/>
      <c r="J967" s="13"/>
      <c r="K967" s="13"/>
      <c r="L967" s="13"/>
      <c r="N967" s="13"/>
      <c r="O967" s="13"/>
      <c r="P967" s="13"/>
      <c r="Q967" s="13"/>
      <c r="R967" s="13"/>
      <c r="S967" s="13"/>
      <c r="T967" s="13"/>
    </row>
    <row r="968" spans="1:20" x14ac:dyDescent="0.35">
      <c r="A968" s="13"/>
      <c r="B968" s="13"/>
      <c r="C968" s="13"/>
      <c r="D968" s="13"/>
      <c r="E968" s="13"/>
      <c r="F968" s="13"/>
      <c r="G968" s="13"/>
      <c r="H968" s="13"/>
      <c r="I968" s="13"/>
      <c r="J968" s="13"/>
      <c r="K968" s="13"/>
      <c r="L968" s="13"/>
      <c r="N968" s="13"/>
      <c r="O968" s="13"/>
      <c r="P968" s="13"/>
      <c r="Q968" s="13"/>
      <c r="R968" s="13"/>
      <c r="S968" s="13"/>
      <c r="T968" s="13"/>
    </row>
    <row r="969" spans="1:20" x14ac:dyDescent="0.35">
      <c r="A969" s="13"/>
      <c r="B969" s="13"/>
      <c r="C969" s="13"/>
      <c r="D969" s="13"/>
      <c r="E969" s="13"/>
      <c r="F969" s="13"/>
      <c r="G969" s="13"/>
      <c r="H969" s="13"/>
      <c r="I969" s="13"/>
      <c r="J969" s="13"/>
      <c r="K969" s="13"/>
      <c r="L969" s="13"/>
      <c r="N969" s="13"/>
      <c r="O969" s="13"/>
      <c r="P969" s="13"/>
      <c r="Q969" s="13"/>
      <c r="R969" s="13"/>
      <c r="S969" s="13"/>
      <c r="T969" s="13"/>
    </row>
    <row r="970" spans="1:20" x14ac:dyDescent="0.35">
      <c r="A970" s="13"/>
      <c r="B970" s="13"/>
      <c r="C970" s="13"/>
      <c r="D970" s="13"/>
      <c r="E970" s="13"/>
      <c r="F970" s="13"/>
      <c r="G970" s="13"/>
      <c r="H970" s="13"/>
      <c r="I970" s="13"/>
      <c r="J970" s="13"/>
      <c r="K970" s="13"/>
      <c r="L970" s="13"/>
      <c r="N970" s="13"/>
      <c r="O970" s="13"/>
      <c r="P970" s="13"/>
      <c r="Q970" s="13"/>
      <c r="R970" s="13"/>
      <c r="S970" s="13"/>
      <c r="T970" s="13"/>
    </row>
    <row r="971" spans="1:20" x14ac:dyDescent="0.35">
      <c r="A971" s="13"/>
      <c r="B971" s="13"/>
      <c r="C971" s="13"/>
      <c r="D971" s="13"/>
      <c r="E971" s="13"/>
      <c r="F971" s="13"/>
      <c r="G971" s="13"/>
      <c r="H971" s="13"/>
      <c r="I971" s="13"/>
      <c r="J971" s="13"/>
      <c r="K971" s="13"/>
      <c r="L971" s="13"/>
      <c r="N971" s="13"/>
      <c r="O971" s="13"/>
      <c r="P971" s="13"/>
      <c r="Q971" s="13"/>
      <c r="R971" s="13"/>
      <c r="S971" s="13"/>
      <c r="T971" s="13"/>
    </row>
    <row r="972" spans="1:20" x14ac:dyDescent="0.35">
      <c r="A972" s="13"/>
      <c r="B972" s="13"/>
      <c r="C972" s="13"/>
      <c r="D972" s="13"/>
      <c r="E972" s="13"/>
      <c r="F972" s="13"/>
      <c r="G972" s="13"/>
      <c r="H972" s="13"/>
      <c r="I972" s="13"/>
      <c r="J972" s="13"/>
      <c r="K972" s="13"/>
      <c r="L972" s="13"/>
      <c r="N972" s="13"/>
      <c r="O972" s="13"/>
      <c r="P972" s="13"/>
      <c r="Q972" s="13"/>
      <c r="R972" s="13"/>
      <c r="S972" s="13"/>
      <c r="T972" s="13"/>
    </row>
    <row r="973" spans="1:20" x14ac:dyDescent="0.35">
      <c r="A973" s="13"/>
      <c r="B973" s="13"/>
      <c r="C973" s="13"/>
      <c r="D973" s="13"/>
      <c r="E973" s="13"/>
      <c r="F973" s="13"/>
      <c r="G973" s="13"/>
      <c r="H973" s="13"/>
      <c r="I973" s="13"/>
      <c r="J973" s="13"/>
      <c r="K973" s="13"/>
      <c r="L973" s="13"/>
      <c r="N973" s="13"/>
      <c r="O973" s="13"/>
      <c r="P973" s="13"/>
      <c r="Q973" s="13"/>
      <c r="R973" s="13"/>
      <c r="S973" s="13"/>
      <c r="T973" s="13"/>
    </row>
    <row r="974" spans="1:20" x14ac:dyDescent="0.35">
      <c r="A974" s="13"/>
      <c r="B974" s="13"/>
      <c r="C974" s="13"/>
      <c r="D974" s="13"/>
      <c r="E974" s="13"/>
      <c r="F974" s="13"/>
      <c r="G974" s="13"/>
      <c r="H974" s="13"/>
      <c r="I974" s="13"/>
      <c r="J974" s="13"/>
      <c r="K974" s="13"/>
      <c r="L974" s="13"/>
      <c r="N974" s="13"/>
      <c r="O974" s="13"/>
      <c r="P974" s="13"/>
      <c r="Q974" s="13"/>
      <c r="R974" s="13"/>
      <c r="S974" s="13"/>
      <c r="T974" s="13"/>
    </row>
    <row r="975" spans="1:20" x14ac:dyDescent="0.35">
      <c r="A975" s="13"/>
      <c r="B975" s="13"/>
      <c r="C975" s="13"/>
      <c r="D975" s="13"/>
      <c r="E975" s="13"/>
      <c r="F975" s="13"/>
      <c r="G975" s="13"/>
      <c r="H975" s="13"/>
      <c r="I975" s="13"/>
      <c r="J975" s="13"/>
      <c r="K975" s="13"/>
      <c r="L975" s="13"/>
      <c r="N975" s="13"/>
      <c r="O975" s="13"/>
      <c r="P975" s="13"/>
      <c r="Q975" s="13"/>
      <c r="R975" s="13"/>
      <c r="S975" s="13"/>
      <c r="T975" s="13"/>
    </row>
    <row r="976" spans="1:20" x14ac:dyDescent="0.35">
      <c r="A976" s="13"/>
      <c r="B976" s="13"/>
      <c r="C976" s="13"/>
      <c r="D976" s="13"/>
      <c r="E976" s="13"/>
      <c r="F976" s="13"/>
      <c r="G976" s="13"/>
      <c r="H976" s="13"/>
      <c r="I976" s="13"/>
      <c r="J976" s="13"/>
      <c r="K976" s="13"/>
      <c r="L976" s="13"/>
      <c r="N976" s="13"/>
      <c r="O976" s="13"/>
      <c r="P976" s="13"/>
      <c r="Q976" s="13"/>
      <c r="R976" s="13"/>
      <c r="S976" s="13"/>
      <c r="T976" s="13"/>
    </row>
    <row r="977" spans="1:20" x14ac:dyDescent="0.35">
      <c r="A977" s="13"/>
      <c r="B977" s="13"/>
      <c r="C977" s="13"/>
      <c r="D977" s="13"/>
      <c r="E977" s="13"/>
      <c r="F977" s="13"/>
      <c r="G977" s="13"/>
      <c r="H977" s="13"/>
      <c r="I977" s="13"/>
      <c r="J977" s="13"/>
      <c r="K977" s="13"/>
      <c r="L977" s="13"/>
      <c r="N977" s="13"/>
      <c r="O977" s="13"/>
      <c r="P977" s="13"/>
      <c r="Q977" s="13"/>
      <c r="R977" s="13"/>
      <c r="S977" s="13"/>
      <c r="T977" s="13"/>
    </row>
    <row r="978" spans="1:20" x14ac:dyDescent="0.35">
      <c r="A978" s="13"/>
      <c r="B978" s="13"/>
      <c r="C978" s="13"/>
      <c r="D978" s="13"/>
      <c r="E978" s="13"/>
      <c r="F978" s="13"/>
      <c r="G978" s="13"/>
      <c r="H978" s="13"/>
      <c r="I978" s="13"/>
      <c r="J978" s="13"/>
      <c r="K978" s="13"/>
      <c r="L978" s="13"/>
      <c r="N978" s="13"/>
      <c r="O978" s="13"/>
      <c r="P978" s="13"/>
      <c r="Q978" s="13"/>
      <c r="R978" s="13"/>
      <c r="S978" s="13"/>
      <c r="T978" s="13"/>
    </row>
    <row r="979" spans="1:20" x14ac:dyDescent="0.35">
      <c r="A979" s="13"/>
      <c r="B979" s="13"/>
      <c r="C979" s="13"/>
      <c r="D979" s="13"/>
      <c r="E979" s="13"/>
      <c r="F979" s="13"/>
      <c r="G979" s="13"/>
      <c r="H979" s="13"/>
      <c r="I979" s="13"/>
      <c r="J979" s="13"/>
      <c r="K979" s="13"/>
      <c r="L979" s="13"/>
      <c r="N979" s="13"/>
      <c r="O979" s="13"/>
      <c r="P979" s="13"/>
      <c r="Q979" s="13"/>
      <c r="R979" s="13"/>
      <c r="S979" s="13"/>
      <c r="T979" s="13"/>
    </row>
    <row r="980" spans="1:20" x14ac:dyDescent="0.35">
      <c r="A980" s="13"/>
      <c r="B980" s="13"/>
      <c r="C980" s="13"/>
      <c r="D980" s="13"/>
      <c r="E980" s="13"/>
      <c r="F980" s="13"/>
      <c r="G980" s="13"/>
      <c r="H980" s="13"/>
      <c r="I980" s="13"/>
      <c r="J980" s="13"/>
      <c r="K980" s="13"/>
      <c r="L980" s="13"/>
      <c r="N980" s="13"/>
      <c r="O980" s="13"/>
      <c r="P980" s="13"/>
      <c r="Q980" s="13"/>
      <c r="R980" s="13"/>
      <c r="S980" s="13"/>
      <c r="T980" s="13"/>
    </row>
    <row r="981" spans="1:20" x14ac:dyDescent="0.35">
      <c r="A981" s="13"/>
      <c r="B981" s="13"/>
      <c r="C981" s="13"/>
      <c r="D981" s="13"/>
      <c r="E981" s="13"/>
      <c r="F981" s="13"/>
      <c r="G981" s="13"/>
      <c r="H981" s="13"/>
      <c r="I981" s="13"/>
      <c r="J981" s="13"/>
      <c r="K981" s="13"/>
      <c r="L981" s="13"/>
      <c r="N981" s="13"/>
      <c r="O981" s="13"/>
      <c r="P981" s="13"/>
      <c r="Q981" s="13"/>
      <c r="R981" s="13"/>
      <c r="S981" s="13"/>
      <c r="T981" s="13"/>
    </row>
    <row r="982" spans="1:20" x14ac:dyDescent="0.35">
      <c r="A982" s="13"/>
      <c r="B982" s="13"/>
      <c r="C982" s="13"/>
      <c r="D982" s="13"/>
      <c r="E982" s="13"/>
      <c r="F982" s="13"/>
      <c r="G982" s="13"/>
      <c r="H982" s="13"/>
      <c r="I982" s="13"/>
      <c r="J982" s="13"/>
      <c r="K982" s="13"/>
      <c r="L982" s="13"/>
      <c r="N982" s="13"/>
      <c r="O982" s="13"/>
      <c r="P982" s="13"/>
      <c r="Q982" s="13"/>
      <c r="R982" s="13"/>
      <c r="S982" s="13"/>
      <c r="T982" s="13"/>
    </row>
    <row r="983" spans="1:20" x14ac:dyDescent="0.35">
      <c r="A983" s="13"/>
      <c r="B983" s="13"/>
      <c r="C983" s="13"/>
      <c r="D983" s="13"/>
      <c r="E983" s="13"/>
      <c r="F983" s="13"/>
      <c r="G983" s="13"/>
      <c r="H983" s="13"/>
      <c r="I983" s="13"/>
      <c r="J983" s="13"/>
      <c r="K983" s="13"/>
      <c r="L983" s="13"/>
      <c r="N983" s="13"/>
      <c r="O983" s="13"/>
      <c r="P983" s="13"/>
      <c r="Q983" s="13"/>
      <c r="R983" s="13"/>
      <c r="S983" s="13"/>
      <c r="T983" s="13"/>
    </row>
    <row r="984" spans="1:20" x14ac:dyDescent="0.35">
      <c r="A984" s="13"/>
      <c r="B984" s="13"/>
      <c r="C984" s="13"/>
      <c r="D984" s="13"/>
      <c r="E984" s="13"/>
      <c r="F984" s="13"/>
      <c r="G984" s="13"/>
      <c r="H984" s="13"/>
      <c r="I984" s="13"/>
      <c r="J984" s="13"/>
      <c r="K984" s="13"/>
      <c r="L984" s="13"/>
      <c r="N984" s="13"/>
      <c r="O984" s="13"/>
      <c r="P984" s="13"/>
      <c r="Q984" s="13"/>
      <c r="R984" s="13"/>
      <c r="S984" s="13"/>
      <c r="T984" s="13"/>
    </row>
    <row r="985" spans="1:20" x14ac:dyDescent="0.35">
      <c r="A985" s="13"/>
      <c r="B985" s="13"/>
      <c r="C985" s="13"/>
      <c r="D985" s="13"/>
      <c r="E985" s="13"/>
      <c r="F985" s="13"/>
      <c r="G985" s="13"/>
      <c r="H985" s="13"/>
      <c r="I985" s="13"/>
      <c r="J985" s="13"/>
      <c r="K985" s="13"/>
      <c r="L985" s="13"/>
      <c r="N985" s="13"/>
      <c r="O985" s="13"/>
      <c r="P985" s="13"/>
      <c r="Q985" s="13"/>
      <c r="R985" s="13"/>
      <c r="S985" s="13"/>
      <c r="T985" s="13"/>
    </row>
    <row r="986" spans="1:20" x14ac:dyDescent="0.35">
      <c r="A986" s="13"/>
      <c r="B986" s="13"/>
      <c r="C986" s="13"/>
      <c r="D986" s="13"/>
      <c r="E986" s="13"/>
      <c r="F986" s="13"/>
      <c r="G986" s="13"/>
      <c r="H986" s="13"/>
      <c r="I986" s="13"/>
      <c r="J986" s="13"/>
      <c r="K986" s="13"/>
      <c r="L986" s="13"/>
      <c r="N986" s="13"/>
      <c r="O986" s="13"/>
      <c r="P986" s="13"/>
      <c r="Q986" s="13"/>
      <c r="R986" s="13"/>
      <c r="S986" s="13"/>
      <c r="T986" s="13"/>
    </row>
    <row r="987" spans="1:20" x14ac:dyDescent="0.35">
      <c r="A987" s="13"/>
      <c r="B987" s="13"/>
      <c r="C987" s="13"/>
      <c r="D987" s="13"/>
      <c r="E987" s="13"/>
      <c r="F987" s="13"/>
      <c r="G987" s="13"/>
      <c r="H987" s="13"/>
      <c r="I987" s="13"/>
      <c r="J987" s="13"/>
      <c r="K987" s="13"/>
      <c r="L987" s="13"/>
      <c r="N987" s="13"/>
      <c r="O987" s="13"/>
      <c r="P987" s="13"/>
      <c r="Q987" s="13"/>
      <c r="R987" s="13"/>
      <c r="S987" s="13"/>
      <c r="T987" s="13"/>
    </row>
    <row r="988" spans="1:20" x14ac:dyDescent="0.35">
      <c r="A988" s="13"/>
      <c r="B988" s="13"/>
      <c r="C988" s="13"/>
      <c r="D988" s="13"/>
      <c r="E988" s="13"/>
      <c r="F988" s="13"/>
      <c r="G988" s="13"/>
      <c r="H988" s="13"/>
      <c r="I988" s="13"/>
      <c r="J988" s="13"/>
      <c r="K988" s="13"/>
      <c r="L988" s="13"/>
      <c r="N988" s="13"/>
      <c r="O988" s="13"/>
      <c r="P988" s="13"/>
      <c r="Q988" s="13"/>
      <c r="R988" s="13"/>
      <c r="S988" s="13"/>
      <c r="T988" s="13"/>
    </row>
    <row r="989" spans="1:20" x14ac:dyDescent="0.35">
      <c r="A989" s="13"/>
      <c r="B989" s="13"/>
      <c r="C989" s="13"/>
      <c r="D989" s="13"/>
      <c r="E989" s="13"/>
      <c r="F989" s="13"/>
      <c r="G989" s="13"/>
      <c r="H989" s="13"/>
      <c r="I989" s="13"/>
      <c r="J989" s="13"/>
      <c r="K989" s="13"/>
      <c r="L989" s="13"/>
      <c r="N989" s="13"/>
      <c r="O989" s="13"/>
      <c r="P989" s="13"/>
      <c r="Q989" s="13"/>
      <c r="R989" s="13"/>
      <c r="S989" s="13"/>
      <c r="T989" s="13"/>
    </row>
    <row r="990" spans="1:20" x14ac:dyDescent="0.35">
      <c r="A990" s="13"/>
      <c r="B990" s="13"/>
      <c r="C990" s="13"/>
      <c r="D990" s="13"/>
      <c r="E990" s="13"/>
      <c r="F990" s="13"/>
      <c r="G990" s="13"/>
      <c r="H990" s="13"/>
      <c r="I990" s="13"/>
      <c r="J990" s="13"/>
      <c r="K990" s="13"/>
      <c r="L990" s="13"/>
      <c r="N990" s="13"/>
      <c r="O990" s="13"/>
      <c r="P990" s="13"/>
      <c r="Q990" s="13"/>
      <c r="R990" s="13"/>
      <c r="S990" s="13"/>
      <c r="T990" s="13"/>
    </row>
    <row r="991" spans="1:20" x14ac:dyDescent="0.35">
      <c r="A991" s="13"/>
      <c r="B991" s="13"/>
      <c r="C991" s="13"/>
      <c r="D991" s="13"/>
      <c r="E991" s="13"/>
      <c r="F991" s="13"/>
      <c r="G991" s="13"/>
      <c r="H991" s="13"/>
      <c r="I991" s="13"/>
      <c r="J991" s="13"/>
      <c r="K991" s="13"/>
      <c r="L991" s="13"/>
      <c r="N991" s="13"/>
      <c r="O991" s="13"/>
      <c r="P991" s="13"/>
      <c r="Q991" s="13"/>
      <c r="R991" s="13"/>
      <c r="S991" s="13"/>
      <c r="T991" s="13"/>
    </row>
    <row r="992" spans="1:20" x14ac:dyDescent="0.35">
      <c r="A992" s="13"/>
      <c r="B992" s="13"/>
      <c r="C992" s="13"/>
      <c r="D992" s="13"/>
      <c r="E992" s="13"/>
      <c r="F992" s="13"/>
      <c r="G992" s="13"/>
      <c r="H992" s="13"/>
      <c r="I992" s="13"/>
      <c r="J992" s="13"/>
      <c r="K992" s="13"/>
      <c r="L992" s="13"/>
      <c r="N992" s="13"/>
      <c r="O992" s="13"/>
      <c r="P992" s="13"/>
      <c r="Q992" s="13"/>
      <c r="R992" s="13"/>
      <c r="S992" s="13"/>
      <c r="T992" s="13"/>
    </row>
    <row r="993" spans="1:20" x14ac:dyDescent="0.35">
      <c r="A993" s="13"/>
      <c r="B993" s="13"/>
      <c r="C993" s="13"/>
      <c r="D993" s="13"/>
      <c r="E993" s="13"/>
      <c r="F993" s="13"/>
      <c r="G993" s="13"/>
      <c r="H993" s="13"/>
      <c r="I993" s="13"/>
      <c r="J993" s="13"/>
      <c r="K993" s="13"/>
      <c r="L993" s="13"/>
      <c r="N993" s="13"/>
      <c r="O993" s="13"/>
      <c r="P993" s="13"/>
      <c r="Q993" s="13"/>
      <c r="R993" s="13"/>
      <c r="S993" s="13"/>
      <c r="T993" s="13"/>
    </row>
    <row r="994" spans="1:20" x14ac:dyDescent="0.35">
      <c r="A994" s="13"/>
      <c r="B994" s="13"/>
      <c r="C994" s="13"/>
      <c r="D994" s="13"/>
      <c r="E994" s="13"/>
      <c r="F994" s="13"/>
      <c r="G994" s="13"/>
      <c r="H994" s="13"/>
      <c r="I994" s="13"/>
      <c r="J994" s="13"/>
      <c r="K994" s="13"/>
      <c r="L994" s="13"/>
      <c r="N994" s="13"/>
      <c r="O994" s="13"/>
      <c r="P994" s="13"/>
      <c r="Q994" s="13"/>
      <c r="R994" s="13"/>
      <c r="S994" s="13"/>
      <c r="T994" s="13"/>
    </row>
    <row r="995" spans="1:20" x14ac:dyDescent="0.35">
      <c r="A995" s="13"/>
      <c r="B995" s="13"/>
      <c r="C995" s="13"/>
      <c r="D995" s="13"/>
      <c r="E995" s="13"/>
      <c r="F995" s="13"/>
      <c r="G995" s="13"/>
      <c r="H995" s="13"/>
      <c r="I995" s="13"/>
      <c r="J995" s="13"/>
      <c r="K995" s="13"/>
      <c r="L995" s="13"/>
      <c r="N995" s="13"/>
      <c r="O995" s="13"/>
      <c r="P995" s="13"/>
      <c r="Q995" s="13"/>
      <c r="R995" s="13"/>
      <c r="S995" s="13"/>
      <c r="T995" s="13"/>
    </row>
    <row r="996" spans="1:20" x14ac:dyDescent="0.35">
      <c r="A996" s="13"/>
      <c r="B996" s="13"/>
      <c r="C996" s="13"/>
      <c r="D996" s="13"/>
      <c r="E996" s="13"/>
      <c r="F996" s="13"/>
      <c r="G996" s="13"/>
      <c r="H996" s="13"/>
      <c r="I996" s="13"/>
      <c r="J996" s="13"/>
      <c r="K996" s="13"/>
      <c r="L996" s="13"/>
      <c r="N996" s="13"/>
      <c r="O996" s="13"/>
      <c r="P996" s="13"/>
      <c r="Q996" s="13"/>
      <c r="R996" s="13"/>
      <c r="S996" s="13"/>
      <c r="T996" s="13"/>
    </row>
    <row r="997" spans="1:20" x14ac:dyDescent="0.35">
      <c r="A997" s="13"/>
      <c r="B997" s="13"/>
      <c r="C997" s="13"/>
      <c r="D997" s="13"/>
      <c r="E997" s="13"/>
      <c r="F997" s="13"/>
      <c r="G997" s="13"/>
      <c r="H997" s="13"/>
      <c r="I997" s="13"/>
      <c r="J997" s="13"/>
      <c r="K997" s="13"/>
      <c r="L997" s="13"/>
      <c r="N997" s="13"/>
      <c r="O997" s="13"/>
      <c r="P997" s="13"/>
      <c r="Q997" s="13"/>
      <c r="R997" s="13"/>
      <c r="S997" s="13"/>
      <c r="T997" s="13"/>
    </row>
    <row r="998" spans="1:20" x14ac:dyDescent="0.35">
      <c r="A998" s="13"/>
      <c r="B998" s="13"/>
      <c r="C998" s="13"/>
      <c r="D998" s="13"/>
      <c r="E998" s="13"/>
      <c r="F998" s="13"/>
      <c r="G998" s="13"/>
      <c r="H998" s="13"/>
      <c r="I998" s="13"/>
      <c r="J998" s="13"/>
      <c r="K998" s="13"/>
      <c r="L998" s="13"/>
      <c r="N998" s="13"/>
      <c r="O998" s="13"/>
      <c r="P998" s="13"/>
      <c r="Q998" s="13"/>
      <c r="R998" s="13"/>
      <c r="S998" s="13"/>
      <c r="T998" s="13"/>
    </row>
    <row r="999" spans="1:20" x14ac:dyDescent="0.35">
      <c r="A999" s="13"/>
      <c r="B999" s="13"/>
      <c r="C999" s="13"/>
      <c r="D999" s="13"/>
      <c r="E999" s="13"/>
      <c r="F999" s="13"/>
      <c r="G999" s="13"/>
      <c r="H999" s="13"/>
      <c r="I999" s="13"/>
      <c r="J999" s="13"/>
      <c r="K999" s="13"/>
      <c r="L999" s="13"/>
      <c r="N999" s="13"/>
      <c r="O999" s="13"/>
      <c r="P999" s="13"/>
      <c r="Q999" s="13"/>
      <c r="R999" s="13"/>
      <c r="S999" s="13"/>
      <c r="T999" s="13"/>
    </row>
    <row r="1000" spans="1:20" x14ac:dyDescent="0.35">
      <c r="A1000" s="13"/>
      <c r="B1000" s="13"/>
      <c r="C1000" s="13"/>
      <c r="D1000" s="13"/>
      <c r="E1000" s="13"/>
      <c r="F1000" s="13"/>
      <c r="G1000" s="13"/>
      <c r="H1000" s="13"/>
      <c r="I1000" s="13"/>
      <c r="J1000" s="13"/>
      <c r="K1000" s="13"/>
      <c r="L1000" s="13"/>
      <c r="N1000" s="13"/>
      <c r="O1000" s="13"/>
      <c r="P1000" s="13"/>
      <c r="Q1000" s="13"/>
      <c r="R1000" s="13"/>
      <c r="S1000" s="13"/>
      <c r="T1000" s="13"/>
    </row>
    <row r="1001" spans="1:20" x14ac:dyDescent="0.35">
      <c r="A1001" s="13"/>
      <c r="B1001" s="13"/>
      <c r="C1001" s="13"/>
      <c r="D1001" s="13"/>
      <c r="E1001" s="13"/>
      <c r="F1001" s="13"/>
      <c r="G1001" s="13"/>
      <c r="H1001" s="13"/>
      <c r="I1001" s="13"/>
      <c r="J1001" s="13"/>
      <c r="K1001" s="13"/>
      <c r="L1001" s="13"/>
      <c r="N1001" s="13"/>
      <c r="O1001" s="13"/>
      <c r="P1001" s="13"/>
      <c r="Q1001" s="13"/>
      <c r="R1001" s="13"/>
      <c r="S1001" s="13"/>
      <c r="T1001" s="13"/>
    </row>
    <row r="1002" spans="1:20" x14ac:dyDescent="0.35">
      <c r="A1002" s="13"/>
      <c r="B1002" s="13"/>
      <c r="C1002" s="13"/>
      <c r="D1002" s="13"/>
      <c r="E1002" s="13"/>
      <c r="F1002" s="13"/>
      <c r="G1002" s="13"/>
      <c r="H1002" s="13"/>
      <c r="I1002" s="13"/>
      <c r="J1002" s="13"/>
      <c r="K1002" s="13"/>
      <c r="L1002" s="13"/>
      <c r="N1002" s="13"/>
      <c r="O1002" s="13"/>
      <c r="P1002" s="13"/>
      <c r="Q1002" s="13"/>
      <c r="R1002" s="13"/>
      <c r="S1002" s="13"/>
      <c r="T1002" s="13"/>
    </row>
    <row r="1003" spans="1:20" x14ac:dyDescent="0.35">
      <c r="A1003" s="13"/>
      <c r="B1003" s="13"/>
      <c r="C1003" s="13"/>
      <c r="D1003" s="13"/>
      <c r="E1003" s="13"/>
      <c r="F1003" s="13"/>
      <c r="G1003" s="13"/>
      <c r="H1003" s="13"/>
      <c r="I1003" s="13"/>
      <c r="J1003" s="13"/>
      <c r="K1003" s="13"/>
      <c r="L1003" s="13"/>
      <c r="N1003" s="13"/>
      <c r="O1003" s="13"/>
      <c r="P1003" s="13"/>
      <c r="Q1003" s="13"/>
      <c r="R1003" s="13"/>
      <c r="S1003" s="13"/>
      <c r="T1003" s="13"/>
    </row>
    <row r="1004" spans="1:20" x14ac:dyDescent="0.35">
      <c r="A1004" s="13"/>
      <c r="B1004" s="13"/>
      <c r="C1004" s="13"/>
      <c r="D1004" s="13"/>
      <c r="E1004" s="13"/>
      <c r="F1004" s="13"/>
      <c r="G1004" s="13"/>
      <c r="H1004" s="13"/>
      <c r="I1004" s="13"/>
      <c r="J1004" s="13"/>
      <c r="K1004" s="13"/>
      <c r="L1004" s="13"/>
      <c r="N1004" s="13"/>
      <c r="O1004" s="13"/>
      <c r="P1004" s="13"/>
      <c r="Q1004" s="13"/>
      <c r="R1004" s="13"/>
      <c r="S1004" s="13"/>
      <c r="T1004" s="13"/>
    </row>
    <row r="1005" spans="1:20" x14ac:dyDescent="0.35">
      <c r="A1005" s="13"/>
      <c r="B1005" s="13"/>
      <c r="C1005" s="13"/>
      <c r="D1005" s="13"/>
      <c r="E1005" s="13"/>
      <c r="F1005" s="13"/>
      <c r="G1005" s="13"/>
      <c r="H1005" s="13"/>
      <c r="I1005" s="13"/>
      <c r="J1005" s="13"/>
      <c r="K1005" s="13"/>
      <c r="L1005" s="13"/>
      <c r="N1005" s="13"/>
      <c r="O1005" s="13"/>
      <c r="P1005" s="13"/>
      <c r="Q1005" s="13"/>
      <c r="R1005" s="13"/>
      <c r="S1005" s="13"/>
      <c r="T1005" s="13"/>
    </row>
    <row r="1006" spans="1:20" x14ac:dyDescent="0.35">
      <c r="A1006" s="13"/>
      <c r="B1006" s="13"/>
      <c r="C1006" s="13"/>
      <c r="D1006" s="13"/>
      <c r="E1006" s="13"/>
      <c r="F1006" s="13"/>
      <c r="G1006" s="13"/>
      <c r="H1006" s="13"/>
      <c r="I1006" s="13"/>
      <c r="J1006" s="13"/>
      <c r="K1006" s="13"/>
      <c r="L1006" s="13"/>
      <c r="N1006" s="13"/>
      <c r="O1006" s="13"/>
      <c r="P1006" s="13"/>
      <c r="Q1006" s="13"/>
      <c r="R1006" s="13"/>
      <c r="S1006" s="13"/>
      <c r="T1006" s="13"/>
    </row>
    <row r="1007" spans="1:20" x14ac:dyDescent="0.35">
      <c r="A1007" s="13"/>
      <c r="B1007" s="13"/>
      <c r="C1007" s="13"/>
      <c r="D1007" s="13"/>
      <c r="E1007" s="13"/>
      <c r="F1007" s="13"/>
      <c r="G1007" s="13"/>
      <c r="H1007" s="13"/>
      <c r="I1007" s="13"/>
      <c r="J1007" s="13"/>
      <c r="K1007" s="13"/>
      <c r="L1007" s="13"/>
      <c r="N1007" s="13"/>
      <c r="O1007" s="13"/>
      <c r="P1007" s="13"/>
      <c r="Q1007" s="13"/>
      <c r="R1007" s="13"/>
      <c r="S1007" s="13"/>
      <c r="T1007" s="13"/>
    </row>
    <row r="1008" spans="1:20" x14ac:dyDescent="0.35">
      <c r="A1008" s="13"/>
      <c r="B1008" s="13"/>
      <c r="C1008" s="13"/>
      <c r="D1008" s="13"/>
      <c r="E1008" s="13"/>
      <c r="F1008" s="13"/>
      <c r="G1008" s="13"/>
      <c r="H1008" s="13"/>
      <c r="I1008" s="13"/>
      <c r="J1008" s="13"/>
      <c r="K1008" s="13"/>
      <c r="L1008" s="13"/>
      <c r="N1008" s="13"/>
      <c r="O1008" s="13"/>
      <c r="P1008" s="13"/>
      <c r="Q1008" s="13"/>
      <c r="R1008" s="13"/>
      <c r="S1008" s="13"/>
      <c r="T1008" s="13"/>
    </row>
    <row r="1009" spans="1:20" x14ac:dyDescent="0.35">
      <c r="A1009" s="13"/>
      <c r="B1009" s="13"/>
      <c r="C1009" s="13"/>
      <c r="D1009" s="13"/>
      <c r="E1009" s="13"/>
      <c r="F1009" s="13"/>
      <c r="G1009" s="13"/>
      <c r="H1009" s="13"/>
      <c r="I1009" s="13"/>
      <c r="J1009" s="13"/>
      <c r="K1009" s="13"/>
      <c r="L1009" s="13"/>
      <c r="N1009" s="13"/>
      <c r="O1009" s="13"/>
      <c r="P1009" s="13"/>
      <c r="Q1009" s="13"/>
      <c r="R1009" s="13"/>
      <c r="S1009" s="13"/>
      <c r="T1009" s="13"/>
    </row>
    <row r="1010" spans="1:20" x14ac:dyDescent="0.35">
      <c r="A1010" s="13"/>
      <c r="B1010" s="13"/>
      <c r="C1010" s="13"/>
      <c r="D1010" s="13"/>
      <c r="E1010" s="13"/>
      <c r="F1010" s="13"/>
      <c r="G1010" s="13"/>
      <c r="H1010" s="13"/>
      <c r="I1010" s="13"/>
      <c r="J1010" s="13"/>
      <c r="K1010" s="13"/>
      <c r="L1010" s="13"/>
      <c r="N1010" s="13"/>
      <c r="O1010" s="13"/>
      <c r="P1010" s="13"/>
      <c r="Q1010" s="13"/>
      <c r="R1010" s="13"/>
      <c r="S1010" s="13"/>
      <c r="T1010" s="13"/>
    </row>
    <row r="1011" spans="1:20" x14ac:dyDescent="0.35">
      <c r="A1011" s="13"/>
      <c r="B1011" s="13"/>
      <c r="C1011" s="13"/>
      <c r="D1011" s="13"/>
      <c r="E1011" s="13"/>
      <c r="F1011" s="13"/>
      <c r="G1011" s="13"/>
      <c r="H1011" s="13"/>
      <c r="I1011" s="13"/>
      <c r="J1011" s="13"/>
      <c r="K1011" s="13"/>
      <c r="L1011" s="13"/>
      <c r="N1011" s="13"/>
      <c r="O1011" s="13"/>
      <c r="P1011" s="13"/>
      <c r="Q1011" s="13"/>
      <c r="R1011" s="13"/>
      <c r="S1011" s="13"/>
      <c r="T1011" s="13"/>
    </row>
    <row r="1012" spans="1:20" x14ac:dyDescent="0.35">
      <c r="A1012" s="13"/>
      <c r="B1012" s="13"/>
      <c r="C1012" s="13"/>
      <c r="D1012" s="13"/>
      <c r="E1012" s="13"/>
      <c r="F1012" s="13"/>
      <c r="G1012" s="13"/>
      <c r="H1012" s="13"/>
      <c r="I1012" s="13"/>
      <c r="J1012" s="13"/>
      <c r="K1012" s="13"/>
      <c r="L1012" s="13"/>
      <c r="N1012" s="13"/>
      <c r="O1012" s="13"/>
      <c r="P1012" s="13"/>
      <c r="Q1012" s="13"/>
      <c r="R1012" s="13"/>
      <c r="S1012" s="13"/>
      <c r="T1012" s="13"/>
    </row>
    <row r="1013" spans="1:20" x14ac:dyDescent="0.35">
      <c r="A1013" s="13"/>
      <c r="B1013" s="13"/>
      <c r="C1013" s="13"/>
      <c r="D1013" s="13"/>
      <c r="E1013" s="13"/>
      <c r="F1013" s="13"/>
      <c r="G1013" s="13"/>
      <c r="H1013" s="13"/>
      <c r="I1013" s="13"/>
      <c r="J1013" s="13"/>
      <c r="K1013" s="13"/>
      <c r="L1013" s="13"/>
      <c r="N1013" s="13"/>
      <c r="O1013" s="13"/>
      <c r="P1013" s="13"/>
      <c r="Q1013" s="13"/>
      <c r="R1013" s="13"/>
      <c r="S1013" s="13"/>
      <c r="T1013" s="13"/>
    </row>
    <row r="1014" spans="1:20" x14ac:dyDescent="0.35">
      <c r="A1014" s="13"/>
      <c r="B1014" s="13"/>
      <c r="C1014" s="13"/>
      <c r="D1014" s="13"/>
      <c r="E1014" s="13"/>
      <c r="F1014" s="13"/>
      <c r="G1014" s="13"/>
      <c r="H1014" s="13"/>
      <c r="I1014" s="13"/>
      <c r="J1014" s="13"/>
      <c r="K1014" s="13"/>
      <c r="L1014" s="13"/>
      <c r="N1014" s="13"/>
      <c r="O1014" s="13"/>
      <c r="P1014" s="13"/>
      <c r="Q1014" s="13"/>
      <c r="R1014" s="13"/>
      <c r="S1014" s="13"/>
      <c r="T1014" s="13"/>
    </row>
    <row r="1015" spans="1:20" x14ac:dyDescent="0.35">
      <c r="A1015" s="13"/>
      <c r="B1015" s="13"/>
      <c r="C1015" s="13"/>
      <c r="D1015" s="13"/>
      <c r="E1015" s="13"/>
      <c r="F1015" s="13"/>
      <c r="G1015" s="13"/>
      <c r="H1015" s="13"/>
      <c r="I1015" s="13"/>
      <c r="J1015" s="13"/>
      <c r="K1015" s="13"/>
      <c r="L1015" s="13"/>
      <c r="N1015" s="13"/>
      <c r="O1015" s="13"/>
      <c r="P1015" s="13"/>
      <c r="Q1015" s="13"/>
      <c r="R1015" s="13"/>
      <c r="S1015" s="13"/>
      <c r="T1015" s="13"/>
    </row>
    <row r="1016" spans="1:20" x14ac:dyDescent="0.35">
      <c r="A1016" s="13"/>
      <c r="B1016" s="13"/>
      <c r="C1016" s="13"/>
      <c r="D1016" s="13"/>
      <c r="E1016" s="13"/>
      <c r="F1016" s="13"/>
      <c r="G1016" s="13"/>
      <c r="H1016" s="13"/>
      <c r="I1016" s="13"/>
      <c r="J1016" s="13"/>
      <c r="K1016" s="13"/>
      <c r="L1016" s="13"/>
      <c r="N1016" s="13"/>
      <c r="O1016" s="13"/>
      <c r="P1016" s="13"/>
      <c r="Q1016" s="13"/>
      <c r="R1016" s="13"/>
      <c r="S1016" s="13"/>
      <c r="T1016" s="13"/>
    </row>
    <row r="1017" spans="1:20" x14ac:dyDescent="0.35">
      <c r="A1017" s="13"/>
      <c r="B1017" s="13"/>
      <c r="C1017" s="13"/>
      <c r="D1017" s="13"/>
      <c r="E1017" s="13"/>
      <c r="F1017" s="13"/>
      <c r="G1017" s="13"/>
      <c r="H1017" s="13"/>
      <c r="I1017" s="13"/>
      <c r="J1017" s="13"/>
      <c r="K1017" s="13"/>
      <c r="L1017" s="13"/>
      <c r="N1017" s="13"/>
      <c r="O1017" s="13"/>
      <c r="P1017" s="13"/>
      <c r="Q1017" s="13"/>
      <c r="R1017" s="13"/>
      <c r="S1017" s="13"/>
      <c r="T1017" s="13"/>
    </row>
    <row r="1018" spans="1:20" x14ac:dyDescent="0.35">
      <c r="A1018" s="13"/>
      <c r="B1018" s="13"/>
      <c r="C1018" s="13"/>
      <c r="D1018" s="13"/>
      <c r="E1018" s="13"/>
      <c r="F1018" s="13"/>
      <c r="G1018" s="13"/>
      <c r="H1018" s="13"/>
      <c r="I1018" s="13"/>
      <c r="J1018" s="13"/>
      <c r="K1018" s="13"/>
      <c r="L1018" s="13"/>
      <c r="N1018" s="13"/>
      <c r="O1018" s="13"/>
      <c r="P1018" s="13"/>
      <c r="Q1018" s="13"/>
      <c r="R1018" s="13"/>
      <c r="S1018" s="13"/>
      <c r="T1018" s="13"/>
    </row>
    <row r="1019" spans="1:20" x14ac:dyDescent="0.35">
      <c r="A1019" s="13"/>
      <c r="B1019" s="13"/>
      <c r="C1019" s="13"/>
      <c r="D1019" s="13"/>
      <c r="E1019" s="13"/>
      <c r="F1019" s="13"/>
      <c r="G1019" s="13"/>
      <c r="H1019" s="13"/>
      <c r="I1019" s="13"/>
      <c r="J1019" s="13"/>
      <c r="K1019" s="13"/>
      <c r="L1019" s="13"/>
      <c r="N1019" s="13"/>
      <c r="O1019" s="13"/>
      <c r="P1019" s="13"/>
      <c r="Q1019" s="13"/>
      <c r="R1019" s="13"/>
      <c r="S1019" s="13"/>
      <c r="T1019" s="13"/>
    </row>
    <row r="1020" spans="1:20" x14ac:dyDescent="0.35">
      <c r="A1020" s="13"/>
      <c r="B1020" s="13"/>
      <c r="C1020" s="13"/>
      <c r="D1020" s="13"/>
      <c r="E1020" s="13"/>
      <c r="F1020" s="13"/>
      <c r="G1020" s="13"/>
      <c r="H1020" s="13"/>
      <c r="I1020" s="13"/>
      <c r="J1020" s="13"/>
      <c r="K1020" s="13"/>
      <c r="L1020" s="13"/>
      <c r="N1020" s="13"/>
      <c r="O1020" s="13"/>
      <c r="P1020" s="13"/>
      <c r="Q1020" s="13"/>
      <c r="R1020" s="13"/>
      <c r="S1020" s="13"/>
      <c r="T1020" s="13"/>
    </row>
    <row r="1021" spans="1:20" x14ac:dyDescent="0.35">
      <c r="A1021" s="13"/>
      <c r="B1021" s="13"/>
      <c r="C1021" s="13"/>
      <c r="D1021" s="13"/>
      <c r="E1021" s="13"/>
      <c r="F1021" s="13"/>
      <c r="G1021" s="13"/>
      <c r="H1021" s="13"/>
      <c r="I1021" s="13"/>
      <c r="J1021" s="13"/>
      <c r="K1021" s="13"/>
      <c r="L1021" s="13"/>
      <c r="N1021" s="13"/>
      <c r="O1021" s="13"/>
      <c r="P1021" s="13"/>
      <c r="Q1021" s="13"/>
      <c r="R1021" s="13"/>
      <c r="S1021" s="13"/>
      <c r="T1021" s="13"/>
    </row>
    <row r="1022" spans="1:20" x14ac:dyDescent="0.35">
      <c r="A1022" s="13"/>
      <c r="B1022" s="13"/>
      <c r="C1022" s="13"/>
      <c r="D1022" s="13"/>
      <c r="E1022" s="13"/>
      <c r="F1022" s="13"/>
      <c r="G1022" s="13"/>
      <c r="H1022" s="13"/>
      <c r="I1022" s="13"/>
      <c r="J1022" s="13"/>
      <c r="K1022" s="13"/>
      <c r="L1022" s="13"/>
      <c r="N1022" s="13"/>
      <c r="O1022" s="13"/>
      <c r="P1022" s="13"/>
      <c r="Q1022" s="13"/>
      <c r="R1022" s="13"/>
      <c r="S1022" s="13"/>
      <c r="T1022" s="13"/>
    </row>
    <row r="1023" spans="1:20" x14ac:dyDescent="0.35">
      <c r="A1023" s="13"/>
      <c r="B1023" s="13"/>
      <c r="C1023" s="13"/>
      <c r="D1023" s="13"/>
      <c r="E1023" s="13"/>
      <c r="F1023" s="13"/>
      <c r="G1023" s="13"/>
      <c r="H1023" s="13"/>
      <c r="I1023" s="13"/>
      <c r="J1023" s="13"/>
      <c r="K1023" s="13"/>
      <c r="L1023" s="13"/>
      <c r="N1023" s="13"/>
      <c r="O1023" s="13"/>
      <c r="P1023" s="13"/>
      <c r="Q1023" s="13"/>
      <c r="R1023" s="13"/>
      <c r="S1023" s="13"/>
      <c r="T1023" s="13"/>
    </row>
    <row r="1024" spans="1:20" x14ac:dyDescent="0.35">
      <c r="A1024" s="13"/>
      <c r="B1024" s="13"/>
      <c r="C1024" s="13"/>
      <c r="D1024" s="13"/>
      <c r="E1024" s="13"/>
      <c r="F1024" s="13"/>
      <c r="G1024" s="13"/>
      <c r="H1024" s="13"/>
      <c r="I1024" s="13"/>
      <c r="J1024" s="13"/>
      <c r="K1024" s="13"/>
      <c r="L1024" s="13"/>
      <c r="N1024" s="13"/>
      <c r="O1024" s="13"/>
      <c r="P1024" s="13"/>
      <c r="Q1024" s="13"/>
      <c r="R1024" s="13"/>
      <c r="S1024" s="13"/>
      <c r="T1024" s="13"/>
    </row>
    <row r="1025" spans="1:20" x14ac:dyDescent="0.35">
      <c r="A1025" s="13"/>
      <c r="B1025" s="13"/>
      <c r="C1025" s="13"/>
      <c r="D1025" s="13"/>
      <c r="E1025" s="13"/>
      <c r="F1025" s="13"/>
      <c r="G1025" s="13"/>
      <c r="H1025" s="13"/>
      <c r="I1025" s="13"/>
      <c r="J1025" s="13"/>
      <c r="K1025" s="13"/>
      <c r="L1025" s="13"/>
      <c r="N1025" s="13"/>
      <c r="O1025" s="13"/>
      <c r="P1025" s="13"/>
      <c r="Q1025" s="13"/>
      <c r="R1025" s="13"/>
      <c r="S1025" s="13"/>
      <c r="T1025" s="13"/>
    </row>
    <row r="1026" spans="1:20" x14ac:dyDescent="0.35">
      <c r="A1026" s="13"/>
      <c r="B1026" s="13"/>
      <c r="C1026" s="13"/>
      <c r="D1026" s="13"/>
      <c r="E1026" s="13"/>
      <c r="F1026" s="13"/>
      <c r="G1026" s="13"/>
      <c r="H1026" s="13"/>
      <c r="I1026" s="13"/>
      <c r="J1026" s="13"/>
      <c r="K1026" s="13"/>
      <c r="L1026" s="13"/>
      <c r="N1026" s="13"/>
      <c r="O1026" s="13"/>
      <c r="P1026" s="13"/>
      <c r="Q1026" s="13"/>
      <c r="R1026" s="13"/>
      <c r="S1026" s="13"/>
      <c r="T1026" s="13"/>
    </row>
    <row r="1027" spans="1:20" x14ac:dyDescent="0.35">
      <c r="A1027" s="13"/>
      <c r="B1027" s="13"/>
      <c r="C1027" s="13"/>
      <c r="D1027" s="13"/>
      <c r="E1027" s="13"/>
      <c r="F1027" s="13"/>
      <c r="G1027" s="13"/>
      <c r="H1027" s="13"/>
      <c r="I1027" s="13"/>
      <c r="J1027" s="13"/>
      <c r="K1027" s="13"/>
      <c r="L1027" s="13"/>
      <c r="N1027" s="13"/>
      <c r="O1027" s="13"/>
      <c r="P1027" s="13"/>
      <c r="Q1027" s="13"/>
      <c r="R1027" s="13"/>
      <c r="S1027" s="13"/>
      <c r="T1027" s="13"/>
    </row>
    <row r="1028" spans="1:20" x14ac:dyDescent="0.35">
      <c r="A1028" s="13"/>
      <c r="B1028" s="13"/>
      <c r="C1028" s="13"/>
      <c r="D1028" s="13"/>
      <c r="E1028" s="13"/>
      <c r="F1028" s="13"/>
      <c r="G1028" s="13"/>
      <c r="H1028" s="13"/>
      <c r="I1028" s="13"/>
      <c r="J1028" s="13"/>
      <c r="K1028" s="13"/>
      <c r="L1028" s="13"/>
      <c r="N1028" s="13"/>
      <c r="O1028" s="13"/>
      <c r="P1028" s="13"/>
      <c r="Q1028" s="13"/>
      <c r="R1028" s="13"/>
      <c r="S1028" s="13"/>
      <c r="T1028" s="13"/>
    </row>
    <row r="1029" spans="1:20" x14ac:dyDescent="0.35">
      <c r="A1029" s="13"/>
      <c r="B1029" s="13"/>
      <c r="C1029" s="13"/>
      <c r="D1029" s="13"/>
      <c r="E1029" s="13"/>
      <c r="F1029" s="13"/>
      <c r="G1029" s="13"/>
      <c r="H1029" s="13"/>
      <c r="I1029" s="13"/>
      <c r="J1029" s="13"/>
      <c r="K1029" s="13"/>
      <c r="L1029" s="13"/>
      <c r="N1029" s="13"/>
      <c r="O1029" s="13"/>
      <c r="P1029" s="13"/>
      <c r="Q1029" s="13"/>
      <c r="R1029" s="13"/>
      <c r="S1029" s="13"/>
      <c r="T1029" s="13"/>
    </row>
    <row r="1030" spans="1:20" x14ac:dyDescent="0.35">
      <c r="A1030" s="13"/>
      <c r="B1030" s="13"/>
      <c r="C1030" s="13"/>
      <c r="D1030" s="13"/>
      <c r="E1030" s="13"/>
      <c r="F1030" s="13"/>
      <c r="G1030" s="13"/>
      <c r="H1030" s="13"/>
      <c r="I1030" s="13"/>
      <c r="J1030" s="13"/>
      <c r="K1030" s="13"/>
      <c r="L1030" s="13"/>
      <c r="N1030" s="13"/>
      <c r="O1030" s="13"/>
      <c r="P1030" s="13"/>
      <c r="Q1030" s="13"/>
      <c r="R1030" s="13"/>
      <c r="S1030" s="13"/>
      <c r="T1030" s="13"/>
    </row>
    <row r="1031" spans="1:20" x14ac:dyDescent="0.35">
      <c r="A1031" s="13"/>
      <c r="B1031" s="13"/>
      <c r="C1031" s="13"/>
      <c r="D1031" s="13"/>
      <c r="E1031" s="13"/>
      <c r="F1031" s="13"/>
      <c r="G1031" s="13"/>
      <c r="H1031" s="13"/>
      <c r="I1031" s="13"/>
      <c r="J1031" s="13"/>
      <c r="K1031" s="13"/>
      <c r="L1031" s="13"/>
      <c r="N1031" s="13"/>
      <c r="O1031" s="13"/>
      <c r="P1031" s="13"/>
      <c r="Q1031" s="13"/>
      <c r="R1031" s="13"/>
      <c r="S1031" s="13"/>
      <c r="T1031" s="13"/>
    </row>
    <row r="1032" spans="1:20" x14ac:dyDescent="0.35">
      <c r="A1032" s="13"/>
      <c r="B1032" s="13"/>
      <c r="C1032" s="13"/>
      <c r="D1032" s="13"/>
      <c r="E1032" s="13"/>
      <c r="F1032" s="13"/>
      <c r="G1032" s="13"/>
      <c r="H1032" s="13"/>
      <c r="I1032" s="13"/>
      <c r="J1032" s="13"/>
      <c r="K1032" s="13"/>
      <c r="L1032" s="13"/>
      <c r="N1032" s="13"/>
      <c r="O1032" s="13"/>
      <c r="P1032" s="13"/>
      <c r="Q1032" s="13"/>
      <c r="R1032" s="13"/>
      <c r="S1032" s="13"/>
      <c r="T1032" s="13"/>
    </row>
    <row r="1033" spans="1:20" x14ac:dyDescent="0.35">
      <c r="A1033" s="13"/>
      <c r="B1033" s="13"/>
      <c r="C1033" s="13"/>
      <c r="D1033" s="13"/>
      <c r="E1033" s="13"/>
      <c r="F1033" s="13"/>
      <c r="G1033" s="13"/>
      <c r="H1033" s="13"/>
      <c r="I1033" s="13"/>
      <c r="J1033" s="13"/>
      <c r="K1033" s="13"/>
      <c r="L1033" s="13"/>
      <c r="N1033" s="13"/>
      <c r="O1033" s="13"/>
      <c r="P1033" s="13"/>
      <c r="Q1033" s="13"/>
      <c r="R1033" s="13"/>
      <c r="S1033" s="13"/>
      <c r="T1033" s="13"/>
    </row>
    <row r="1034" spans="1:20" x14ac:dyDescent="0.35">
      <c r="A1034" s="13"/>
      <c r="B1034" s="13"/>
      <c r="C1034" s="13"/>
      <c r="D1034" s="13"/>
      <c r="E1034" s="13"/>
      <c r="F1034" s="13"/>
      <c r="G1034" s="13"/>
      <c r="H1034" s="13"/>
      <c r="I1034" s="13"/>
      <c r="J1034" s="13"/>
      <c r="K1034" s="13"/>
      <c r="L1034" s="13"/>
      <c r="N1034" s="13"/>
      <c r="O1034" s="13"/>
      <c r="P1034" s="13"/>
      <c r="Q1034" s="13"/>
      <c r="R1034" s="13"/>
      <c r="S1034" s="13"/>
      <c r="T1034" s="13"/>
    </row>
    <row r="1035" spans="1:20" x14ac:dyDescent="0.35">
      <c r="A1035" s="13"/>
      <c r="B1035" s="13"/>
      <c r="C1035" s="13"/>
      <c r="D1035" s="13"/>
      <c r="E1035" s="13"/>
      <c r="F1035" s="13"/>
      <c r="G1035" s="13"/>
      <c r="H1035" s="13"/>
      <c r="I1035" s="13"/>
      <c r="J1035" s="13"/>
      <c r="K1035" s="13"/>
      <c r="L1035" s="13"/>
      <c r="N1035" s="13"/>
      <c r="O1035" s="13"/>
      <c r="P1035" s="13"/>
      <c r="Q1035" s="13"/>
      <c r="R1035" s="13"/>
      <c r="S1035" s="13"/>
      <c r="T1035" s="13"/>
    </row>
    <row r="1036" spans="1:20" x14ac:dyDescent="0.35">
      <c r="A1036" s="13"/>
      <c r="B1036" s="13"/>
      <c r="C1036" s="13"/>
      <c r="D1036" s="13"/>
      <c r="E1036" s="13"/>
      <c r="F1036" s="13"/>
      <c r="G1036" s="13"/>
      <c r="H1036" s="13"/>
      <c r="I1036" s="13"/>
      <c r="J1036" s="13"/>
      <c r="K1036" s="13"/>
      <c r="L1036" s="13"/>
      <c r="N1036" s="13"/>
      <c r="O1036" s="13"/>
      <c r="P1036" s="13"/>
      <c r="Q1036" s="13"/>
      <c r="R1036" s="13"/>
      <c r="S1036" s="13"/>
      <c r="T1036" s="13"/>
    </row>
    <row r="1037" spans="1:20" x14ac:dyDescent="0.35">
      <c r="A1037" s="13"/>
      <c r="B1037" s="13"/>
      <c r="C1037" s="13"/>
      <c r="D1037" s="13"/>
      <c r="E1037" s="13"/>
      <c r="F1037" s="13"/>
      <c r="G1037" s="13"/>
      <c r="H1037" s="13"/>
      <c r="I1037" s="13"/>
      <c r="J1037" s="13"/>
      <c r="K1037" s="13"/>
      <c r="L1037" s="13"/>
      <c r="N1037" s="13"/>
      <c r="O1037" s="13"/>
      <c r="P1037" s="13"/>
      <c r="Q1037" s="13"/>
      <c r="R1037" s="13"/>
      <c r="S1037" s="13"/>
      <c r="T1037" s="13"/>
    </row>
    <row r="1038" spans="1:20" x14ac:dyDescent="0.35">
      <c r="A1038" s="13"/>
      <c r="B1038" s="13"/>
      <c r="C1038" s="13"/>
      <c r="D1038" s="13"/>
      <c r="E1038" s="13"/>
      <c r="F1038" s="13"/>
      <c r="G1038" s="13"/>
      <c r="H1038" s="13"/>
      <c r="I1038" s="13"/>
      <c r="J1038" s="13"/>
      <c r="K1038" s="13"/>
      <c r="L1038" s="13"/>
      <c r="N1038" s="13"/>
      <c r="O1038" s="13"/>
      <c r="P1038" s="13"/>
      <c r="Q1038" s="13"/>
      <c r="R1038" s="13"/>
      <c r="S1038" s="13"/>
      <c r="T1038" s="13"/>
    </row>
    <row r="1039" spans="1:20" x14ac:dyDescent="0.35">
      <c r="A1039" s="13"/>
      <c r="B1039" s="13"/>
      <c r="C1039" s="13"/>
      <c r="D1039" s="13"/>
      <c r="E1039" s="13"/>
      <c r="F1039" s="13"/>
      <c r="G1039" s="13"/>
      <c r="H1039" s="13"/>
      <c r="I1039" s="13"/>
      <c r="J1039" s="13"/>
      <c r="K1039" s="13"/>
      <c r="L1039" s="13"/>
      <c r="N1039" s="13"/>
      <c r="O1039" s="13"/>
      <c r="P1039" s="13"/>
      <c r="Q1039" s="13"/>
      <c r="R1039" s="13"/>
      <c r="S1039" s="13"/>
      <c r="T1039" s="13"/>
    </row>
    <row r="1040" spans="1:20" x14ac:dyDescent="0.35">
      <c r="A1040" s="13"/>
      <c r="B1040" s="13"/>
      <c r="C1040" s="13"/>
      <c r="D1040" s="13"/>
      <c r="E1040" s="13"/>
      <c r="F1040" s="13"/>
      <c r="G1040" s="13"/>
      <c r="H1040" s="13"/>
      <c r="I1040" s="13"/>
      <c r="J1040" s="13"/>
      <c r="K1040" s="13"/>
      <c r="L1040" s="13"/>
      <c r="N1040" s="13"/>
      <c r="O1040" s="13"/>
      <c r="P1040" s="13"/>
      <c r="Q1040" s="13"/>
      <c r="R1040" s="13"/>
      <c r="S1040" s="13"/>
      <c r="T1040" s="13"/>
    </row>
    <row r="1041" spans="1:20" x14ac:dyDescent="0.35">
      <c r="A1041" s="13"/>
      <c r="B1041" s="13"/>
      <c r="C1041" s="13"/>
      <c r="D1041" s="13"/>
      <c r="E1041" s="13"/>
      <c r="F1041" s="13"/>
      <c r="G1041" s="13"/>
      <c r="H1041" s="13"/>
      <c r="I1041" s="13"/>
      <c r="J1041" s="13"/>
      <c r="K1041" s="13"/>
      <c r="L1041" s="13"/>
      <c r="N1041" s="13"/>
      <c r="O1041" s="13"/>
      <c r="P1041" s="13"/>
      <c r="Q1041" s="13"/>
      <c r="R1041" s="13"/>
      <c r="S1041" s="13"/>
      <c r="T1041" s="13"/>
    </row>
    <row r="1042" spans="1:20" x14ac:dyDescent="0.35">
      <c r="A1042" s="13"/>
      <c r="B1042" s="13"/>
      <c r="C1042" s="13"/>
      <c r="D1042" s="13"/>
      <c r="E1042" s="13"/>
      <c r="F1042" s="13"/>
      <c r="G1042" s="13"/>
      <c r="H1042" s="13"/>
      <c r="I1042" s="13"/>
      <c r="J1042" s="13"/>
      <c r="K1042" s="13"/>
      <c r="L1042" s="13"/>
      <c r="N1042" s="13"/>
      <c r="O1042" s="13"/>
      <c r="P1042" s="13"/>
      <c r="Q1042" s="13"/>
      <c r="R1042" s="13"/>
      <c r="S1042" s="13"/>
      <c r="T1042" s="13"/>
    </row>
    <row r="1043" spans="1:20" x14ac:dyDescent="0.35">
      <c r="A1043" s="13"/>
      <c r="B1043" s="13"/>
      <c r="C1043" s="13"/>
      <c r="D1043" s="13"/>
      <c r="E1043" s="13"/>
      <c r="F1043" s="13"/>
      <c r="G1043" s="13"/>
      <c r="H1043" s="13"/>
      <c r="I1043" s="13"/>
      <c r="J1043" s="13"/>
      <c r="K1043" s="13"/>
      <c r="L1043" s="13"/>
      <c r="N1043" s="13"/>
      <c r="O1043" s="13"/>
      <c r="P1043" s="13"/>
      <c r="Q1043" s="13"/>
      <c r="R1043" s="13"/>
      <c r="S1043" s="13"/>
      <c r="T1043" s="13"/>
    </row>
    <row r="1044" spans="1:20" x14ac:dyDescent="0.35">
      <c r="A1044" s="13"/>
      <c r="B1044" s="13"/>
      <c r="C1044" s="13"/>
      <c r="D1044" s="13"/>
      <c r="E1044" s="13"/>
      <c r="F1044" s="13"/>
      <c r="G1044" s="13"/>
      <c r="H1044" s="13"/>
      <c r="I1044" s="13"/>
      <c r="J1044" s="13"/>
      <c r="K1044" s="13"/>
      <c r="L1044" s="13"/>
      <c r="N1044" s="13"/>
      <c r="O1044" s="13"/>
      <c r="P1044" s="13"/>
      <c r="Q1044" s="13"/>
      <c r="R1044" s="13"/>
      <c r="S1044" s="13"/>
      <c r="T1044" s="13"/>
    </row>
    <row r="1045" spans="1:20" x14ac:dyDescent="0.35">
      <c r="A1045" s="13"/>
      <c r="B1045" s="13"/>
      <c r="C1045" s="13"/>
      <c r="D1045" s="13"/>
      <c r="E1045" s="13"/>
      <c r="F1045" s="13"/>
      <c r="G1045" s="13"/>
      <c r="H1045" s="13"/>
      <c r="I1045" s="13"/>
      <c r="J1045" s="13"/>
      <c r="K1045" s="13"/>
      <c r="L1045" s="13"/>
      <c r="N1045" s="13"/>
      <c r="O1045" s="13"/>
      <c r="P1045" s="13"/>
      <c r="Q1045" s="13"/>
      <c r="R1045" s="13"/>
      <c r="S1045" s="13"/>
      <c r="T1045" s="13"/>
    </row>
    <row r="1046" spans="1:20" x14ac:dyDescent="0.35">
      <c r="A1046" s="13"/>
      <c r="B1046" s="13"/>
      <c r="C1046" s="13"/>
      <c r="D1046" s="13"/>
      <c r="E1046" s="13"/>
      <c r="F1046" s="13"/>
      <c r="G1046" s="13"/>
      <c r="H1046" s="13"/>
      <c r="I1046" s="13"/>
      <c r="J1046" s="13"/>
      <c r="K1046" s="13"/>
      <c r="L1046" s="13"/>
      <c r="N1046" s="13"/>
      <c r="O1046" s="13"/>
      <c r="P1046" s="13"/>
      <c r="Q1046" s="13"/>
      <c r="R1046" s="13"/>
      <c r="S1046" s="13"/>
      <c r="T1046" s="13"/>
    </row>
    <row r="1047" spans="1:20" x14ac:dyDescent="0.35">
      <c r="A1047" s="13"/>
      <c r="B1047" s="13"/>
      <c r="C1047" s="13"/>
      <c r="D1047" s="13"/>
      <c r="E1047" s="13"/>
      <c r="F1047" s="13"/>
      <c r="G1047" s="13"/>
      <c r="H1047" s="13"/>
      <c r="I1047" s="13"/>
      <c r="J1047" s="13"/>
      <c r="K1047" s="13"/>
      <c r="L1047" s="13"/>
      <c r="N1047" s="13"/>
      <c r="O1047" s="13"/>
      <c r="P1047" s="13"/>
      <c r="Q1047" s="13"/>
      <c r="R1047" s="13"/>
      <c r="S1047" s="13"/>
      <c r="T1047" s="13"/>
    </row>
    <row r="1048" spans="1:20" x14ac:dyDescent="0.35">
      <c r="A1048" s="13"/>
      <c r="B1048" s="13"/>
      <c r="C1048" s="13"/>
      <c r="D1048" s="13"/>
      <c r="E1048" s="13"/>
      <c r="F1048" s="13"/>
      <c r="G1048" s="13"/>
      <c r="H1048" s="13"/>
      <c r="I1048" s="13"/>
      <c r="J1048" s="13"/>
      <c r="K1048" s="13"/>
      <c r="L1048" s="13"/>
      <c r="N1048" s="13"/>
      <c r="O1048" s="13"/>
      <c r="P1048" s="13"/>
      <c r="Q1048" s="13"/>
      <c r="R1048" s="13"/>
      <c r="S1048" s="13"/>
      <c r="T1048" s="13"/>
    </row>
    <row r="1049" spans="1:20" x14ac:dyDescent="0.35">
      <c r="A1049" s="13"/>
      <c r="B1049" s="13"/>
      <c r="C1049" s="13"/>
      <c r="D1049" s="13"/>
      <c r="E1049" s="13"/>
      <c r="F1049" s="13"/>
      <c r="G1049" s="13"/>
      <c r="H1049" s="13"/>
      <c r="I1049" s="13"/>
      <c r="J1049" s="13"/>
      <c r="K1049" s="13"/>
      <c r="L1049" s="13"/>
      <c r="N1049" s="13"/>
      <c r="O1049" s="13"/>
      <c r="P1049" s="13"/>
      <c r="Q1049" s="13"/>
      <c r="R1049" s="13"/>
      <c r="S1049" s="13"/>
      <c r="T1049" s="13"/>
    </row>
    <row r="1050" spans="1:20" x14ac:dyDescent="0.35">
      <c r="A1050" s="13"/>
      <c r="B1050" s="13"/>
      <c r="C1050" s="13"/>
      <c r="D1050" s="13"/>
      <c r="E1050" s="13"/>
      <c r="F1050" s="13"/>
      <c r="G1050" s="13"/>
      <c r="H1050" s="13"/>
      <c r="I1050" s="13"/>
      <c r="J1050" s="13"/>
      <c r="K1050" s="13"/>
      <c r="L1050" s="13"/>
      <c r="N1050" s="13"/>
      <c r="O1050" s="13"/>
      <c r="P1050" s="13"/>
      <c r="Q1050" s="13"/>
      <c r="R1050" s="13"/>
      <c r="S1050" s="13"/>
      <c r="T1050" s="13"/>
    </row>
    <row r="1051" spans="1:20" x14ac:dyDescent="0.35">
      <c r="A1051" s="13"/>
      <c r="B1051" s="13"/>
      <c r="C1051" s="13"/>
      <c r="D1051" s="13"/>
      <c r="E1051" s="13"/>
      <c r="F1051" s="13"/>
      <c r="G1051" s="13"/>
      <c r="H1051" s="13"/>
      <c r="I1051" s="13"/>
      <c r="J1051" s="13"/>
      <c r="K1051" s="13"/>
      <c r="L1051" s="13"/>
      <c r="N1051" s="13"/>
      <c r="O1051" s="13"/>
      <c r="P1051" s="13"/>
      <c r="Q1051" s="13"/>
      <c r="R1051" s="13"/>
      <c r="S1051" s="13"/>
      <c r="T1051" s="13"/>
    </row>
    <row r="1052" spans="1:20" x14ac:dyDescent="0.35">
      <c r="A1052" s="13"/>
      <c r="B1052" s="13"/>
      <c r="C1052" s="13"/>
      <c r="D1052" s="13"/>
      <c r="E1052" s="13"/>
      <c r="F1052" s="13"/>
      <c r="G1052" s="13"/>
      <c r="H1052" s="13"/>
      <c r="I1052" s="13"/>
      <c r="J1052" s="13"/>
      <c r="K1052" s="13"/>
      <c r="L1052" s="13"/>
      <c r="N1052" s="13"/>
      <c r="O1052" s="13"/>
      <c r="P1052" s="13"/>
      <c r="Q1052" s="13"/>
      <c r="R1052" s="13"/>
      <c r="S1052" s="13"/>
      <c r="T1052" s="13"/>
    </row>
    <row r="1053" spans="1:20" x14ac:dyDescent="0.35">
      <c r="A1053" s="13"/>
      <c r="B1053" s="13"/>
      <c r="C1053" s="13"/>
      <c r="D1053" s="13"/>
      <c r="E1053" s="13"/>
      <c r="F1053" s="13"/>
      <c r="G1053" s="13"/>
      <c r="H1053" s="13"/>
      <c r="I1053" s="13"/>
      <c r="J1053" s="13"/>
      <c r="K1053" s="13"/>
      <c r="L1053" s="13"/>
      <c r="N1053" s="13"/>
      <c r="O1053" s="13"/>
      <c r="P1053" s="13"/>
      <c r="Q1053" s="13"/>
      <c r="R1053" s="13"/>
      <c r="S1053" s="13"/>
      <c r="T1053" s="13"/>
    </row>
    <row r="1054" spans="1:20" x14ac:dyDescent="0.35">
      <c r="A1054" s="13"/>
      <c r="B1054" s="13"/>
      <c r="C1054" s="13"/>
      <c r="D1054" s="13"/>
      <c r="E1054" s="13"/>
      <c r="F1054" s="13"/>
      <c r="G1054" s="13"/>
      <c r="H1054" s="13"/>
      <c r="I1054" s="13"/>
      <c r="J1054" s="13"/>
      <c r="K1054" s="13"/>
      <c r="L1054" s="13"/>
      <c r="N1054" s="13"/>
      <c r="O1054" s="13"/>
      <c r="P1054" s="13"/>
      <c r="Q1054" s="13"/>
      <c r="R1054" s="13"/>
      <c r="S1054" s="13"/>
      <c r="T1054" s="13"/>
    </row>
    <row r="1055" spans="1:20" x14ac:dyDescent="0.35">
      <c r="A1055" s="13"/>
      <c r="B1055" s="13"/>
      <c r="C1055" s="13"/>
      <c r="D1055" s="13"/>
      <c r="E1055" s="13"/>
      <c r="F1055" s="13"/>
      <c r="G1055" s="13"/>
      <c r="H1055" s="13"/>
      <c r="I1055" s="13"/>
      <c r="J1055" s="13"/>
      <c r="K1055" s="13"/>
      <c r="L1055" s="13"/>
      <c r="N1055" s="13"/>
      <c r="O1055" s="13"/>
      <c r="P1055" s="13"/>
      <c r="Q1055" s="13"/>
      <c r="R1055" s="13"/>
      <c r="S1055" s="13"/>
      <c r="T1055" s="13"/>
    </row>
    <row r="1056" spans="1:20" x14ac:dyDescent="0.35">
      <c r="A1056" s="13"/>
      <c r="B1056" s="13"/>
      <c r="C1056" s="13"/>
      <c r="D1056" s="13"/>
      <c r="E1056" s="13"/>
      <c r="F1056" s="13"/>
      <c r="G1056" s="13"/>
      <c r="H1056" s="13"/>
      <c r="I1056" s="13"/>
      <c r="J1056" s="13"/>
      <c r="K1056" s="13"/>
      <c r="L1056" s="13"/>
      <c r="N1056" s="13"/>
      <c r="O1056" s="13"/>
      <c r="P1056" s="13"/>
      <c r="Q1056" s="13"/>
      <c r="R1056" s="13"/>
      <c r="S1056" s="13"/>
      <c r="T1056" s="13"/>
    </row>
    <row r="1057" spans="1:20" x14ac:dyDescent="0.35">
      <c r="A1057" s="13"/>
      <c r="B1057" s="13"/>
      <c r="C1057" s="13"/>
      <c r="D1057" s="13"/>
      <c r="E1057" s="13"/>
      <c r="F1057" s="13"/>
      <c r="G1057" s="13"/>
      <c r="H1057" s="13"/>
      <c r="I1057" s="13"/>
      <c r="J1057" s="13"/>
      <c r="K1057" s="13"/>
      <c r="L1057" s="13"/>
      <c r="N1057" s="13"/>
      <c r="O1057" s="13"/>
      <c r="P1057" s="13"/>
      <c r="Q1057" s="13"/>
      <c r="R1057" s="13"/>
      <c r="S1057" s="13"/>
      <c r="T1057" s="13"/>
    </row>
    <row r="1058" spans="1:20" x14ac:dyDescent="0.35">
      <c r="A1058" s="13"/>
      <c r="B1058" s="13"/>
      <c r="C1058" s="13"/>
      <c r="D1058" s="13"/>
      <c r="E1058" s="13"/>
      <c r="F1058" s="13"/>
      <c r="G1058" s="13"/>
      <c r="H1058" s="13"/>
      <c r="I1058" s="13"/>
      <c r="J1058" s="13"/>
      <c r="K1058" s="13"/>
      <c r="L1058" s="13"/>
      <c r="N1058" s="13"/>
      <c r="O1058" s="13"/>
      <c r="P1058" s="13"/>
      <c r="Q1058" s="13"/>
      <c r="R1058" s="13"/>
      <c r="S1058" s="13"/>
      <c r="T1058" s="13"/>
    </row>
    <row r="1059" spans="1:20" x14ac:dyDescent="0.35">
      <c r="A1059" s="13"/>
      <c r="B1059" s="13"/>
      <c r="C1059" s="13"/>
      <c r="D1059" s="13"/>
      <c r="E1059" s="13"/>
      <c r="F1059" s="13"/>
      <c r="G1059" s="13"/>
      <c r="H1059" s="13"/>
      <c r="I1059" s="13"/>
      <c r="J1059" s="13"/>
      <c r="K1059" s="13"/>
      <c r="L1059" s="13"/>
      <c r="N1059" s="13"/>
      <c r="O1059" s="13"/>
      <c r="P1059" s="13"/>
      <c r="Q1059" s="13"/>
      <c r="R1059" s="13"/>
      <c r="S1059" s="13"/>
      <c r="T1059" s="13"/>
    </row>
    <row r="1060" spans="1:20" x14ac:dyDescent="0.35">
      <c r="A1060" s="13"/>
      <c r="B1060" s="13"/>
      <c r="C1060" s="13"/>
      <c r="D1060" s="13"/>
      <c r="E1060" s="13"/>
      <c r="F1060" s="13"/>
      <c r="G1060" s="13"/>
      <c r="H1060" s="13"/>
      <c r="I1060" s="13"/>
      <c r="J1060" s="13"/>
      <c r="K1060" s="13"/>
      <c r="L1060" s="13"/>
      <c r="N1060" s="13"/>
      <c r="O1060" s="13"/>
      <c r="P1060" s="13"/>
      <c r="Q1060" s="13"/>
      <c r="R1060" s="13"/>
      <c r="S1060" s="13"/>
      <c r="T1060" s="13"/>
    </row>
    <row r="1061" spans="1:20" x14ac:dyDescent="0.35">
      <c r="A1061" s="13"/>
      <c r="B1061" s="13"/>
      <c r="C1061" s="13"/>
      <c r="D1061" s="13"/>
      <c r="E1061" s="13"/>
      <c r="F1061" s="13"/>
      <c r="G1061" s="13"/>
      <c r="H1061" s="13"/>
      <c r="I1061" s="13"/>
      <c r="J1061" s="13"/>
      <c r="K1061" s="13"/>
      <c r="L1061" s="13"/>
      <c r="N1061" s="13"/>
      <c r="O1061" s="13"/>
      <c r="P1061" s="13"/>
      <c r="Q1061" s="13"/>
      <c r="R1061" s="13"/>
      <c r="S1061" s="13"/>
      <c r="T1061" s="13"/>
    </row>
    <row r="1062" spans="1:20" x14ac:dyDescent="0.35">
      <c r="A1062" s="13"/>
      <c r="B1062" s="13"/>
      <c r="C1062" s="13"/>
      <c r="D1062" s="13"/>
      <c r="E1062" s="13"/>
      <c r="F1062" s="13"/>
      <c r="G1062" s="13"/>
      <c r="H1062" s="13"/>
      <c r="I1062" s="13"/>
      <c r="J1062" s="13"/>
      <c r="K1062" s="13"/>
      <c r="L1062" s="13"/>
      <c r="N1062" s="13"/>
      <c r="O1062" s="13"/>
      <c r="P1062" s="13"/>
      <c r="Q1062" s="13"/>
      <c r="R1062" s="13"/>
      <c r="S1062" s="13"/>
      <c r="T1062" s="13"/>
    </row>
    <row r="1063" spans="1:20" x14ac:dyDescent="0.35">
      <c r="A1063" s="13"/>
      <c r="B1063" s="13"/>
      <c r="C1063" s="13"/>
      <c r="D1063" s="13"/>
      <c r="E1063" s="13"/>
      <c r="F1063" s="13"/>
      <c r="G1063" s="13"/>
      <c r="H1063" s="13"/>
      <c r="I1063" s="13"/>
      <c r="J1063" s="13"/>
      <c r="K1063" s="13"/>
      <c r="L1063" s="13"/>
      <c r="N1063" s="13"/>
      <c r="O1063" s="13"/>
      <c r="P1063" s="13"/>
      <c r="Q1063" s="13"/>
      <c r="R1063" s="13"/>
      <c r="S1063" s="13"/>
      <c r="T1063" s="13"/>
    </row>
    <row r="1064" spans="1:20" x14ac:dyDescent="0.35">
      <c r="A1064" s="13"/>
      <c r="B1064" s="13"/>
      <c r="C1064" s="13"/>
      <c r="D1064" s="13"/>
      <c r="E1064" s="13"/>
      <c r="F1064" s="13"/>
      <c r="G1064" s="13"/>
      <c r="H1064" s="13"/>
      <c r="I1064" s="13"/>
      <c r="J1064" s="13"/>
      <c r="K1064" s="13"/>
      <c r="L1064" s="13"/>
      <c r="N1064" s="13"/>
      <c r="O1064" s="13"/>
      <c r="P1064" s="13"/>
      <c r="Q1064" s="13"/>
      <c r="R1064" s="13"/>
      <c r="S1064" s="13"/>
      <c r="T1064" s="13"/>
    </row>
    <row r="1065" spans="1:20" x14ac:dyDescent="0.35">
      <c r="A1065" s="13"/>
      <c r="B1065" s="13"/>
      <c r="C1065" s="13"/>
      <c r="D1065" s="13"/>
      <c r="E1065" s="13"/>
      <c r="F1065" s="13"/>
      <c r="G1065" s="13"/>
      <c r="H1065" s="13"/>
      <c r="I1065" s="13"/>
      <c r="J1065" s="13"/>
      <c r="K1065" s="13"/>
      <c r="L1065" s="13"/>
      <c r="N1065" s="13"/>
      <c r="O1065" s="13"/>
      <c r="P1065" s="13"/>
      <c r="Q1065" s="13"/>
      <c r="R1065" s="13"/>
      <c r="S1065" s="13"/>
      <c r="T1065" s="13"/>
    </row>
    <row r="1066" spans="1:20" x14ac:dyDescent="0.35">
      <c r="A1066" s="13"/>
      <c r="B1066" s="13"/>
      <c r="C1066" s="13"/>
      <c r="D1066" s="13"/>
      <c r="E1066" s="13"/>
      <c r="F1066" s="13"/>
      <c r="G1066" s="13"/>
      <c r="H1066" s="13"/>
      <c r="I1066" s="13"/>
      <c r="J1066" s="13"/>
      <c r="K1066" s="13"/>
      <c r="L1066" s="13"/>
      <c r="N1066" s="13"/>
      <c r="O1066" s="13"/>
      <c r="P1066" s="13"/>
      <c r="Q1066" s="13"/>
      <c r="R1066" s="13"/>
      <c r="S1066" s="13"/>
      <c r="T1066" s="13"/>
    </row>
    <row r="1067" spans="1:20" x14ac:dyDescent="0.35">
      <c r="A1067" s="13"/>
      <c r="B1067" s="13"/>
      <c r="C1067" s="13"/>
      <c r="D1067" s="13"/>
      <c r="E1067" s="13"/>
      <c r="F1067" s="13"/>
      <c r="G1067" s="13"/>
      <c r="H1067" s="13"/>
      <c r="I1067" s="13"/>
      <c r="J1067" s="13"/>
      <c r="K1067" s="13"/>
      <c r="L1067" s="13"/>
      <c r="N1067" s="13"/>
      <c r="O1067" s="13"/>
      <c r="P1067" s="13"/>
      <c r="Q1067" s="13"/>
      <c r="R1067" s="13"/>
      <c r="S1067" s="13"/>
      <c r="T1067" s="13"/>
    </row>
    <row r="1068" spans="1:20" x14ac:dyDescent="0.35">
      <c r="A1068" s="13"/>
      <c r="B1068" s="13"/>
      <c r="C1068" s="13"/>
      <c r="D1068" s="13"/>
      <c r="E1068" s="13"/>
      <c r="F1068" s="13"/>
      <c r="G1068" s="13"/>
      <c r="H1068" s="13"/>
      <c r="I1068" s="13"/>
      <c r="J1068" s="13"/>
      <c r="K1068" s="13"/>
      <c r="L1068" s="13"/>
      <c r="N1068" s="13"/>
      <c r="O1068" s="13"/>
      <c r="P1068" s="13"/>
      <c r="Q1068" s="13"/>
      <c r="R1068" s="13"/>
      <c r="S1068" s="13"/>
      <c r="T1068" s="13"/>
    </row>
    <row r="1069" spans="1:20" x14ac:dyDescent="0.35">
      <c r="A1069" s="13"/>
      <c r="B1069" s="13"/>
      <c r="C1069" s="13"/>
      <c r="D1069" s="13"/>
      <c r="E1069" s="13"/>
      <c r="F1069" s="13"/>
      <c r="G1069" s="13"/>
      <c r="H1069" s="13"/>
      <c r="I1069" s="13"/>
      <c r="J1069" s="13"/>
      <c r="K1069" s="13"/>
      <c r="L1069" s="13"/>
      <c r="N1069" s="13"/>
      <c r="O1069" s="13"/>
      <c r="P1069" s="13"/>
      <c r="Q1069" s="13"/>
      <c r="R1069" s="13"/>
      <c r="S1069" s="13"/>
      <c r="T1069" s="13"/>
    </row>
    <row r="1070" spans="1:20" x14ac:dyDescent="0.35">
      <c r="A1070" s="13"/>
      <c r="B1070" s="13"/>
      <c r="C1070" s="13"/>
      <c r="D1070" s="13"/>
      <c r="E1070" s="13"/>
      <c r="F1070" s="13"/>
      <c r="G1070" s="13"/>
      <c r="H1070" s="13"/>
      <c r="I1070" s="13"/>
      <c r="J1070" s="13"/>
      <c r="K1070" s="13"/>
      <c r="L1070" s="13"/>
      <c r="N1070" s="13"/>
      <c r="O1070" s="13"/>
      <c r="P1070" s="13"/>
      <c r="Q1070" s="13"/>
      <c r="R1070" s="13"/>
      <c r="S1070" s="13"/>
      <c r="T1070" s="13"/>
    </row>
    <row r="1071" spans="1:20" x14ac:dyDescent="0.35">
      <c r="A1071" s="13"/>
      <c r="B1071" s="13"/>
      <c r="C1071" s="13"/>
      <c r="D1071" s="13"/>
      <c r="E1071" s="13"/>
      <c r="F1071" s="13"/>
      <c r="G1071" s="13"/>
      <c r="H1071" s="13"/>
      <c r="I1071" s="13"/>
      <c r="J1071" s="13"/>
      <c r="K1071" s="13"/>
      <c r="L1071" s="13"/>
      <c r="N1071" s="13"/>
      <c r="O1071" s="13"/>
      <c r="P1071" s="13"/>
      <c r="Q1071" s="13"/>
      <c r="R1071" s="13"/>
      <c r="S1071" s="13"/>
      <c r="T1071" s="13"/>
    </row>
    <row r="1072" spans="1:20" x14ac:dyDescent="0.35">
      <c r="A1072" s="13"/>
      <c r="B1072" s="13"/>
      <c r="C1072" s="13"/>
      <c r="D1072" s="13"/>
      <c r="E1072" s="13"/>
      <c r="F1072" s="13"/>
      <c r="G1072" s="13"/>
      <c r="H1072" s="13"/>
      <c r="I1072" s="13"/>
      <c r="J1072" s="13"/>
      <c r="K1072" s="13"/>
      <c r="L1072" s="13"/>
      <c r="N1072" s="13"/>
      <c r="O1072" s="13"/>
      <c r="P1072" s="13"/>
      <c r="Q1072" s="13"/>
      <c r="R1072" s="13"/>
      <c r="S1072" s="13"/>
      <c r="T1072" s="13"/>
    </row>
    <row r="1073" spans="1:20" x14ac:dyDescent="0.35">
      <c r="A1073" s="13"/>
      <c r="B1073" s="13"/>
      <c r="C1073" s="13"/>
      <c r="D1073" s="13"/>
      <c r="E1073" s="13"/>
      <c r="F1073" s="13"/>
      <c r="G1073" s="13"/>
      <c r="H1073" s="13"/>
      <c r="I1073" s="13"/>
      <c r="J1073" s="13"/>
      <c r="K1073" s="13"/>
      <c r="L1073" s="13"/>
      <c r="N1073" s="13"/>
      <c r="O1073" s="13"/>
      <c r="P1073" s="13"/>
      <c r="Q1073" s="13"/>
      <c r="R1073" s="13"/>
      <c r="S1073" s="13"/>
      <c r="T1073" s="13"/>
    </row>
    <row r="1074" spans="1:20" x14ac:dyDescent="0.35">
      <c r="A1074" s="13"/>
      <c r="B1074" s="13"/>
      <c r="C1074" s="13"/>
      <c r="D1074" s="13"/>
      <c r="E1074" s="13"/>
      <c r="F1074" s="13"/>
      <c r="G1074" s="13"/>
      <c r="H1074" s="13"/>
      <c r="I1074" s="13"/>
      <c r="J1074" s="13"/>
      <c r="K1074" s="13"/>
      <c r="L1074" s="13"/>
      <c r="N1074" s="13"/>
      <c r="O1074" s="13"/>
      <c r="P1074" s="13"/>
      <c r="Q1074" s="13"/>
      <c r="R1074" s="13"/>
      <c r="S1074" s="13"/>
      <c r="T1074" s="13"/>
    </row>
    <row r="1075" spans="1:20" x14ac:dyDescent="0.35">
      <c r="A1075" s="13"/>
      <c r="B1075" s="13"/>
      <c r="C1075" s="13"/>
      <c r="D1075" s="13"/>
      <c r="E1075" s="13"/>
      <c r="F1075" s="13"/>
      <c r="G1075" s="13"/>
      <c r="H1075" s="13"/>
      <c r="I1075" s="13"/>
      <c r="J1075" s="13"/>
      <c r="K1075" s="13"/>
      <c r="L1075" s="13"/>
      <c r="N1075" s="13"/>
      <c r="O1075" s="13"/>
      <c r="P1075" s="13"/>
      <c r="Q1075" s="13"/>
      <c r="R1075" s="13"/>
      <c r="S1075" s="13"/>
      <c r="T1075" s="13"/>
    </row>
    <row r="1076" spans="1:20" x14ac:dyDescent="0.35">
      <c r="A1076" s="13"/>
      <c r="B1076" s="13"/>
      <c r="C1076" s="13"/>
      <c r="D1076" s="13"/>
      <c r="E1076" s="13"/>
      <c r="F1076" s="13"/>
      <c r="G1076" s="13"/>
      <c r="H1076" s="13"/>
      <c r="I1076" s="13"/>
      <c r="J1076" s="13"/>
      <c r="K1076" s="13"/>
      <c r="L1076" s="13"/>
      <c r="N1076" s="13"/>
      <c r="O1076" s="13"/>
      <c r="P1076" s="13"/>
      <c r="Q1076" s="13"/>
      <c r="R1076" s="13"/>
      <c r="S1076" s="13"/>
      <c r="T1076" s="13"/>
    </row>
    <row r="1077" spans="1:20" x14ac:dyDescent="0.35">
      <c r="A1077" s="13"/>
      <c r="B1077" s="13"/>
      <c r="C1077" s="13"/>
      <c r="D1077" s="13"/>
      <c r="E1077" s="13"/>
      <c r="F1077" s="13"/>
      <c r="G1077" s="13"/>
      <c r="H1077" s="13"/>
      <c r="I1077" s="13"/>
      <c r="J1077" s="13"/>
      <c r="K1077" s="13"/>
      <c r="L1077" s="13"/>
      <c r="N1077" s="13"/>
      <c r="O1077" s="13"/>
      <c r="P1077" s="13"/>
      <c r="Q1077" s="13"/>
      <c r="R1077" s="13"/>
      <c r="S1077" s="13"/>
      <c r="T1077" s="13"/>
    </row>
    <row r="1078" spans="1:20" x14ac:dyDescent="0.35">
      <c r="A1078" s="13"/>
      <c r="B1078" s="13"/>
      <c r="C1078" s="13"/>
      <c r="D1078" s="13"/>
      <c r="E1078" s="13"/>
      <c r="F1078" s="13"/>
      <c r="G1078" s="13"/>
      <c r="H1078" s="13"/>
      <c r="I1078" s="13"/>
      <c r="J1078" s="13"/>
      <c r="K1078" s="13"/>
      <c r="L1078" s="13"/>
      <c r="N1078" s="13"/>
      <c r="O1078" s="13"/>
      <c r="P1078" s="13"/>
      <c r="Q1078" s="13"/>
      <c r="R1078" s="13"/>
      <c r="S1078" s="13"/>
      <c r="T1078" s="13"/>
    </row>
    <row r="1079" spans="1:20" x14ac:dyDescent="0.35">
      <c r="A1079" s="13"/>
      <c r="B1079" s="13"/>
      <c r="C1079" s="13"/>
      <c r="D1079" s="13"/>
      <c r="E1079" s="13"/>
      <c r="F1079" s="13"/>
      <c r="G1079" s="13"/>
      <c r="H1079" s="13"/>
      <c r="I1079" s="13"/>
      <c r="J1079" s="13"/>
      <c r="K1079" s="13"/>
      <c r="L1079" s="13"/>
      <c r="N1079" s="13"/>
      <c r="O1079" s="13"/>
      <c r="P1079" s="13"/>
      <c r="Q1079" s="13"/>
      <c r="R1079" s="13"/>
      <c r="S1079" s="13"/>
      <c r="T1079" s="13"/>
    </row>
    <row r="1080" spans="1:20" x14ac:dyDescent="0.35">
      <c r="A1080" s="13"/>
      <c r="B1080" s="13"/>
      <c r="C1080" s="13"/>
      <c r="D1080" s="13"/>
      <c r="E1080" s="13"/>
      <c r="F1080" s="13"/>
      <c r="G1080" s="13"/>
      <c r="H1080" s="13"/>
      <c r="I1080" s="13"/>
      <c r="J1080" s="13"/>
      <c r="K1080" s="13"/>
      <c r="L1080" s="13"/>
      <c r="N1080" s="13"/>
      <c r="O1080" s="13"/>
      <c r="P1080" s="13"/>
      <c r="Q1080" s="13"/>
      <c r="R1080" s="13"/>
      <c r="S1080" s="13"/>
      <c r="T1080" s="13"/>
    </row>
    <row r="1081" spans="1:20" x14ac:dyDescent="0.35">
      <c r="A1081" s="13"/>
      <c r="B1081" s="13"/>
      <c r="C1081" s="13"/>
      <c r="D1081" s="13"/>
      <c r="E1081" s="13"/>
      <c r="F1081" s="13"/>
      <c r="G1081" s="13"/>
      <c r="H1081" s="13"/>
      <c r="I1081" s="13"/>
      <c r="J1081" s="13"/>
      <c r="K1081" s="13"/>
      <c r="L1081" s="13"/>
      <c r="N1081" s="13"/>
      <c r="O1081" s="13"/>
      <c r="P1081" s="13"/>
      <c r="Q1081" s="13"/>
      <c r="R1081" s="13"/>
      <c r="S1081" s="13"/>
      <c r="T1081" s="13"/>
    </row>
    <row r="1082" spans="1:20" x14ac:dyDescent="0.35">
      <c r="A1082" s="13"/>
      <c r="B1082" s="13"/>
      <c r="C1082" s="13"/>
      <c r="D1082" s="13"/>
      <c r="E1082" s="13"/>
      <c r="F1082" s="13"/>
      <c r="G1082" s="13"/>
      <c r="H1082" s="13"/>
      <c r="I1082" s="13"/>
      <c r="J1082" s="13"/>
      <c r="K1082" s="13"/>
      <c r="L1082" s="13"/>
      <c r="N1082" s="13"/>
      <c r="O1082" s="13"/>
      <c r="P1082" s="13"/>
      <c r="Q1082" s="13"/>
      <c r="R1082" s="13"/>
      <c r="S1082" s="13"/>
      <c r="T1082" s="13"/>
    </row>
    <row r="1083" spans="1:20" x14ac:dyDescent="0.35">
      <c r="A1083" s="13"/>
      <c r="B1083" s="13"/>
      <c r="C1083" s="13"/>
      <c r="D1083" s="13"/>
      <c r="E1083" s="13"/>
      <c r="F1083" s="13"/>
      <c r="G1083" s="13"/>
      <c r="H1083" s="13"/>
      <c r="I1083" s="13"/>
      <c r="J1083" s="13"/>
      <c r="K1083" s="13"/>
      <c r="L1083" s="13"/>
      <c r="N1083" s="13"/>
      <c r="O1083" s="13"/>
      <c r="P1083" s="13"/>
      <c r="Q1083" s="13"/>
      <c r="R1083" s="13"/>
      <c r="S1083" s="13"/>
      <c r="T1083" s="13"/>
    </row>
    <row r="1084" spans="1:20" x14ac:dyDescent="0.35">
      <c r="A1084" s="13"/>
      <c r="B1084" s="13"/>
      <c r="C1084" s="13"/>
      <c r="D1084" s="13"/>
      <c r="E1084" s="13"/>
      <c r="F1084" s="13"/>
      <c r="G1084" s="13"/>
      <c r="H1084" s="13"/>
      <c r="I1084" s="13"/>
      <c r="J1084" s="13"/>
      <c r="K1084" s="13"/>
      <c r="L1084" s="13"/>
      <c r="N1084" s="13"/>
      <c r="O1084" s="13"/>
      <c r="P1084" s="13"/>
      <c r="Q1084" s="13"/>
      <c r="R1084" s="13"/>
      <c r="S1084" s="13"/>
      <c r="T1084" s="13"/>
    </row>
    <row r="1085" spans="1:20" x14ac:dyDescent="0.35">
      <c r="A1085" s="13"/>
      <c r="B1085" s="13"/>
      <c r="C1085" s="13"/>
      <c r="D1085" s="13"/>
      <c r="E1085" s="13"/>
      <c r="F1085" s="13"/>
      <c r="G1085" s="13"/>
      <c r="H1085" s="13"/>
      <c r="I1085" s="13"/>
      <c r="J1085" s="13"/>
      <c r="K1085" s="13"/>
      <c r="L1085" s="13"/>
      <c r="N1085" s="13"/>
      <c r="O1085" s="13"/>
      <c r="P1085" s="13"/>
      <c r="Q1085" s="13"/>
      <c r="R1085" s="13"/>
      <c r="S1085" s="13"/>
      <c r="T1085" s="13"/>
    </row>
    <row r="1086" spans="1:20" x14ac:dyDescent="0.35">
      <c r="A1086" s="13"/>
      <c r="B1086" s="13"/>
      <c r="C1086" s="13"/>
      <c r="D1086" s="13"/>
      <c r="E1086" s="13"/>
      <c r="F1086" s="13"/>
      <c r="G1086" s="13"/>
      <c r="H1086" s="13"/>
      <c r="I1086" s="13"/>
      <c r="J1086" s="13"/>
      <c r="K1086" s="13"/>
      <c r="L1086" s="13"/>
      <c r="N1086" s="13"/>
      <c r="O1086" s="13"/>
      <c r="P1086" s="13"/>
      <c r="Q1086" s="13"/>
      <c r="R1086" s="13"/>
      <c r="S1086" s="13"/>
      <c r="T1086" s="13"/>
    </row>
    <row r="1087" spans="1:20" x14ac:dyDescent="0.35">
      <c r="A1087" s="13"/>
      <c r="B1087" s="13"/>
      <c r="C1087" s="13"/>
      <c r="D1087" s="13"/>
      <c r="E1087" s="13"/>
      <c r="F1087" s="13"/>
      <c r="G1087" s="13"/>
      <c r="H1087" s="13"/>
      <c r="I1087" s="13"/>
      <c r="J1087" s="13"/>
      <c r="K1087" s="13"/>
      <c r="L1087" s="13"/>
      <c r="N1087" s="13"/>
      <c r="O1087" s="13"/>
      <c r="P1087" s="13"/>
      <c r="Q1087" s="13"/>
      <c r="R1087" s="13"/>
      <c r="S1087" s="13"/>
      <c r="T1087" s="13"/>
    </row>
    <row r="1088" spans="1:20" x14ac:dyDescent="0.35">
      <c r="A1088" s="13"/>
      <c r="B1088" s="13"/>
      <c r="C1088" s="13"/>
      <c r="D1088" s="13"/>
      <c r="E1088" s="13"/>
      <c r="F1088" s="13"/>
      <c r="G1088" s="13"/>
      <c r="H1088" s="13"/>
      <c r="I1088" s="13"/>
      <c r="J1088" s="13"/>
      <c r="K1088" s="13"/>
      <c r="L1088" s="13"/>
      <c r="N1088" s="13"/>
      <c r="O1088" s="13"/>
      <c r="P1088" s="13"/>
      <c r="Q1088" s="13"/>
      <c r="R1088" s="13"/>
      <c r="S1088" s="13"/>
      <c r="T1088" s="13"/>
    </row>
    <row r="1089" spans="1:20" x14ac:dyDescent="0.35">
      <c r="A1089" s="13"/>
      <c r="B1089" s="13"/>
      <c r="C1089" s="13"/>
      <c r="D1089" s="13"/>
      <c r="E1089" s="13"/>
      <c r="F1089" s="13"/>
      <c r="G1089" s="13"/>
      <c r="H1089" s="13"/>
      <c r="I1089" s="13"/>
      <c r="J1089" s="13"/>
      <c r="K1089" s="13"/>
      <c r="L1089" s="13"/>
      <c r="N1089" s="13"/>
      <c r="O1089" s="13"/>
      <c r="P1089" s="13"/>
      <c r="Q1089" s="13"/>
      <c r="R1089" s="13"/>
      <c r="S1089" s="13"/>
      <c r="T1089" s="13"/>
    </row>
    <row r="1090" spans="1:20" x14ac:dyDescent="0.35">
      <c r="A1090" s="13"/>
      <c r="B1090" s="13"/>
      <c r="C1090" s="13"/>
      <c r="D1090" s="13"/>
      <c r="E1090" s="13"/>
      <c r="F1090" s="13"/>
      <c r="G1090" s="13"/>
      <c r="H1090" s="13"/>
      <c r="I1090" s="13"/>
      <c r="J1090" s="13"/>
      <c r="K1090" s="13"/>
      <c r="L1090" s="13"/>
      <c r="N1090" s="13"/>
      <c r="O1090" s="13"/>
      <c r="P1090" s="13"/>
      <c r="Q1090" s="13"/>
      <c r="R1090" s="13"/>
      <c r="S1090" s="13"/>
      <c r="T1090" s="13"/>
    </row>
    <row r="1091" spans="1:20" x14ac:dyDescent="0.35">
      <c r="A1091" s="13"/>
      <c r="B1091" s="13"/>
      <c r="C1091" s="13"/>
      <c r="D1091" s="13"/>
      <c r="E1091" s="13"/>
      <c r="F1091" s="13"/>
      <c r="G1091" s="13"/>
      <c r="H1091" s="13"/>
      <c r="I1091" s="13"/>
      <c r="J1091" s="13"/>
      <c r="K1091" s="13"/>
      <c r="L1091" s="13"/>
      <c r="N1091" s="13"/>
      <c r="O1091" s="13"/>
      <c r="P1091" s="13"/>
      <c r="Q1091" s="13"/>
      <c r="R1091" s="13"/>
      <c r="S1091" s="13"/>
      <c r="T1091" s="13"/>
    </row>
    <row r="1092" spans="1:20" x14ac:dyDescent="0.35">
      <c r="A1092" s="13"/>
      <c r="B1092" s="13"/>
      <c r="C1092" s="13"/>
      <c r="D1092" s="13"/>
      <c r="E1092" s="13"/>
      <c r="F1092" s="13"/>
      <c r="G1092" s="13"/>
      <c r="H1092" s="13"/>
      <c r="I1092" s="13"/>
      <c r="J1092" s="13"/>
      <c r="K1092" s="13"/>
      <c r="L1092" s="13"/>
      <c r="N1092" s="13"/>
      <c r="O1092" s="13"/>
      <c r="P1092" s="13"/>
      <c r="Q1092" s="13"/>
      <c r="R1092" s="13"/>
      <c r="S1092" s="13"/>
      <c r="T1092" s="13"/>
    </row>
    <row r="1093" spans="1:20" x14ac:dyDescent="0.35">
      <c r="A1093" s="13"/>
      <c r="B1093" s="13"/>
      <c r="C1093" s="13"/>
      <c r="D1093" s="13"/>
      <c r="E1093" s="13"/>
      <c r="F1093" s="13"/>
      <c r="G1093" s="13"/>
      <c r="H1093" s="13"/>
      <c r="I1093" s="13"/>
      <c r="J1093" s="13"/>
      <c r="K1093" s="13"/>
      <c r="L1093" s="13"/>
      <c r="N1093" s="13"/>
      <c r="O1093" s="13"/>
      <c r="P1093" s="13"/>
      <c r="Q1093" s="13"/>
      <c r="R1093" s="13"/>
      <c r="S1093" s="13"/>
      <c r="T1093" s="13"/>
    </row>
    <row r="1094" spans="1:20" x14ac:dyDescent="0.35">
      <c r="A1094" s="13"/>
      <c r="B1094" s="13"/>
      <c r="C1094" s="13"/>
      <c r="D1094" s="13"/>
      <c r="E1094" s="13"/>
      <c r="F1094" s="13"/>
      <c r="G1094" s="13"/>
      <c r="H1094" s="13"/>
      <c r="I1094" s="13"/>
      <c r="J1094" s="13"/>
      <c r="K1094" s="13"/>
      <c r="L1094" s="13"/>
      <c r="N1094" s="13"/>
      <c r="O1094" s="13"/>
      <c r="P1094" s="13"/>
      <c r="Q1094" s="13"/>
      <c r="R1094" s="13"/>
      <c r="S1094" s="13"/>
      <c r="T1094" s="13"/>
    </row>
    <row r="1095" spans="1:20" x14ac:dyDescent="0.35">
      <c r="A1095" s="13"/>
      <c r="B1095" s="13"/>
      <c r="C1095" s="13"/>
      <c r="D1095" s="13"/>
      <c r="E1095" s="13"/>
      <c r="F1095" s="13"/>
      <c r="G1095" s="13"/>
      <c r="H1095" s="13"/>
      <c r="I1095" s="13"/>
      <c r="J1095" s="13"/>
      <c r="K1095" s="13"/>
      <c r="L1095" s="13"/>
      <c r="N1095" s="13"/>
      <c r="O1095" s="13"/>
      <c r="P1095" s="13"/>
      <c r="Q1095" s="13"/>
      <c r="R1095" s="13"/>
      <c r="S1095" s="13"/>
      <c r="T1095" s="13"/>
    </row>
    <row r="1096" spans="1:20" x14ac:dyDescent="0.35">
      <c r="A1096" s="13"/>
      <c r="B1096" s="13"/>
      <c r="C1096" s="13"/>
      <c r="D1096" s="13"/>
      <c r="E1096" s="13"/>
      <c r="F1096" s="13"/>
      <c r="G1096" s="13"/>
      <c r="H1096" s="13"/>
      <c r="I1096" s="13"/>
      <c r="J1096" s="13"/>
      <c r="K1096" s="13"/>
      <c r="L1096" s="13"/>
      <c r="N1096" s="13"/>
      <c r="O1096" s="13"/>
      <c r="P1096" s="13"/>
      <c r="Q1096" s="13"/>
      <c r="R1096" s="13"/>
      <c r="S1096" s="13"/>
      <c r="T1096" s="13"/>
    </row>
    <row r="1097" spans="1:20" x14ac:dyDescent="0.35">
      <c r="A1097" s="13"/>
      <c r="B1097" s="13"/>
      <c r="C1097" s="13"/>
      <c r="D1097" s="13"/>
      <c r="E1097" s="13"/>
      <c r="F1097" s="13"/>
      <c r="G1097" s="13"/>
      <c r="H1097" s="13"/>
      <c r="I1097" s="13"/>
      <c r="J1097" s="13"/>
      <c r="K1097" s="13"/>
      <c r="L1097" s="13"/>
      <c r="N1097" s="13"/>
      <c r="O1097" s="13"/>
      <c r="P1097" s="13"/>
      <c r="Q1097" s="13"/>
      <c r="R1097" s="13"/>
      <c r="S1097" s="13"/>
      <c r="T1097" s="13"/>
    </row>
    <row r="1098" spans="1:20" x14ac:dyDescent="0.35">
      <c r="A1098" s="13"/>
      <c r="B1098" s="13"/>
      <c r="C1098" s="13"/>
      <c r="D1098" s="13"/>
      <c r="E1098" s="13"/>
      <c r="F1098" s="13"/>
      <c r="G1098" s="13"/>
      <c r="H1098" s="13"/>
      <c r="I1098" s="13"/>
      <c r="J1098" s="13"/>
      <c r="K1098" s="13"/>
      <c r="L1098" s="13"/>
      <c r="N1098" s="13"/>
      <c r="O1098" s="13"/>
      <c r="P1098" s="13"/>
      <c r="Q1098" s="13"/>
      <c r="R1098" s="13"/>
      <c r="S1098" s="13"/>
      <c r="T1098" s="13"/>
    </row>
    <row r="1099" spans="1:20" x14ac:dyDescent="0.35">
      <c r="A1099" s="13"/>
      <c r="B1099" s="13"/>
      <c r="C1099" s="13"/>
      <c r="D1099" s="13"/>
      <c r="E1099" s="13"/>
      <c r="F1099" s="13"/>
      <c r="G1099" s="13"/>
      <c r="H1099" s="13"/>
      <c r="I1099" s="13"/>
      <c r="J1099" s="13"/>
      <c r="K1099" s="13"/>
      <c r="L1099" s="13"/>
      <c r="N1099" s="13"/>
      <c r="O1099" s="13"/>
      <c r="P1099" s="13"/>
      <c r="Q1099" s="13"/>
      <c r="R1099" s="13"/>
      <c r="S1099" s="13"/>
      <c r="T1099" s="13"/>
    </row>
    <row r="1100" spans="1:20" x14ac:dyDescent="0.35">
      <c r="A1100" s="13"/>
      <c r="B1100" s="13"/>
      <c r="C1100" s="13"/>
      <c r="D1100" s="13"/>
      <c r="E1100" s="13"/>
      <c r="F1100" s="13"/>
      <c r="G1100" s="13"/>
      <c r="H1100" s="13"/>
      <c r="I1100" s="13"/>
      <c r="J1100" s="13"/>
      <c r="K1100" s="13"/>
      <c r="L1100" s="13"/>
      <c r="N1100" s="13"/>
      <c r="O1100" s="13"/>
      <c r="P1100" s="13"/>
      <c r="Q1100" s="13"/>
      <c r="R1100" s="13"/>
      <c r="S1100" s="13"/>
      <c r="T1100" s="13"/>
    </row>
    <row r="1101" spans="1:20" x14ac:dyDescent="0.35">
      <c r="A1101" s="13"/>
      <c r="B1101" s="13"/>
      <c r="C1101" s="13"/>
      <c r="D1101" s="13"/>
      <c r="E1101" s="13"/>
      <c r="F1101" s="13"/>
      <c r="G1101" s="13"/>
      <c r="H1101" s="13"/>
      <c r="I1101" s="13"/>
      <c r="J1101" s="13"/>
      <c r="K1101" s="13"/>
      <c r="L1101" s="13"/>
      <c r="N1101" s="13"/>
      <c r="O1101" s="13"/>
      <c r="P1101" s="13"/>
      <c r="Q1101" s="13"/>
      <c r="R1101" s="13"/>
      <c r="S1101" s="13"/>
      <c r="T1101" s="13"/>
    </row>
    <row r="1102" spans="1:20" x14ac:dyDescent="0.35">
      <c r="A1102" s="13"/>
      <c r="B1102" s="13"/>
      <c r="C1102" s="13"/>
      <c r="D1102" s="13"/>
      <c r="E1102" s="13"/>
      <c r="F1102" s="13"/>
      <c r="G1102" s="13"/>
      <c r="H1102" s="13"/>
      <c r="I1102" s="13"/>
      <c r="J1102" s="13"/>
      <c r="K1102" s="13"/>
      <c r="L1102" s="13"/>
      <c r="N1102" s="13"/>
      <c r="O1102" s="13"/>
      <c r="P1102" s="13"/>
      <c r="Q1102" s="13"/>
      <c r="R1102" s="13"/>
      <c r="S1102" s="13"/>
      <c r="T1102" s="13"/>
    </row>
    <row r="1103" spans="1:20" x14ac:dyDescent="0.35">
      <c r="A1103" s="13"/>
      <c r="B1103" s="13"/>
      <c r="C1103" s="13"/>
      <c r="D1103" s="13"/>
      <c r="E1103" s="13"/>
      <c r="F1103" s="13"/>
      <c r="G1103" s="13"/>
      <c r="H1103" s="13"/>
      <c r="I1103" s="13"/>
      <c r="J1103" s="13"/>
      <c r="K1103" s="13"/>
      <c r="L1103" s="13"/>
      <c r="N1103" s="13"/>
      <c r="O1103" s="13"/>
      <c r="P1103" s="13"/>
      <c r="Q1103" s="13"/>
      <c r="R1103" s="13"/>
      <c r="S1103" s="13"/>
      <c r="T1103" s="13"/>
    </row>
    <row r="1104" spans="1:20" x14ac:dyDescent="0.35">
      <c r="A1104" s="13"/>
      <c r="B1104" s="13"/>
      <c r="C1104" s="13"/>
      <c r="D1104" s="13"/>
      <c r="E1104" s="13"/>
      <c r="F1104" s="13"/>
      <c r="G1104" s="13"/>
      <c r="H1104" s="13"/>
      <c r="I1104" s="13"/>
      <c r="J1104" s="13"/>
      <c r="K1104" s="13"/>
      <c r="L1104" s="13"/>
      <c r="N1104" s="13"/>
      <c r="O1104" s="13"/>
      <c r="P1104" s="13"/>
      <c r="Q1104" s="13"/>
      <c r="R1104" s="13"/>
      <c r="S1104" s="13"/>
      <c r="T1104" s="13"/>
    </row>
    <row r="1105" spans="1:20" x14ac:dyDescent="0.35">
      <c r="A1105" s="13"/>
      <c r="B1105" s="13"/>
      <c r="C1105" s="13"/>
      <c r="D1105" s="13"/>
      <c r="E1105" s="13"/>
      <c r="F1105" s="13"/>
      <c r="G1105" s="13"/>
      <c r="H1105" s="13"/>
      <c r="I1105" s="13"/>
      <c r="J1105" s="13"/>
      <c r="K1105" s="13"/>
      <c r="L1105" s="13"/>
      <c r="N1105" s="13"/>
      <c r="O1105" s="13"/>
      <c r="P1105" s="13"/>
      <c r="Q1105" s="13"/>
      <c r="R1105" s="13"/>
      <c r="S1105" s="13"/>
      <c r="T1105" s="13"/>
    </row>
    <row r="1106" spans="1:20" x14ac:dyDescent="0.35">
      <c r="A1106" s="13"/>
      <c r="B1106" s="13"/>
      <c r="C1106" s="13"/>
      <c r="D1106" s="13"/>
      <c r="E1106" s="13"/>
      <c r="F1106" s="13"/>
      <c r="G1106" s="13"/>
      <c r="H1106" s="13"/>
      <c r="I1106" s="13"/>
      <c r="J1106" s="13"/>
      <c r="K1106" s="13"/>
      <c r="L1106" s="13"/>
      <c r="N1106" s="13"/>
      <c r="O1106" s="13"/>
      <c r="P1106" s="13"/>
      <c r="Q1106" s="13"/>
      <c r="R1106" s="13"/>
      <c r="S1106" s="13"/>
      <c r="T1106" s="13"/>
    </row>
    <row r="1107" spans="1:20" x14ac:dyDescent="0.35">
      <c r="A1107" s="13"/>
      <c r="B1107" s="13"/>
      <c r="C1107" s="13"/>
      <c r="D1107" s="13"/>
      <c r="E1107" s="13"/>
      <c r="F1107" s="13"/>
      <c r="G1107" s="13"/>
      <c r="H1107" s="13"/>
      <c r="I1107" s="13"/>
      <c r="J1107" s="13"/>
      <c r="K1107" s="13"/>
      <c r="L1107" s="13"/>
      <c r="N1107" s="13"/>
      <c r="O1107" s="13"/>
      <c r="P1107" s="13"/>
      <c r="Q1107" s="13"/>
      <c r="R1107" s="13"/>
      <c r="S1107" s="13"/>
      <c r="T1107" s="13"/>
    </row>
    <row r="1108" spans="1:20" x14ac:dyDescent="0.35">
      <c r="A1108" s="13"/>
      <c r="B1108" s="13"/>
      <c r="C1108" s="13"/>
      <c r="D1108" s="13"/>
      <c r="E1108" s="13"/>
      <c r="F1108" s="13"/>
      <c r="G1108" s="13"/>
      <c r="H1108" s="13"/>
      <c r="I1108" s="13"/>
      <c r="J1108" s="13"/>
      <c r="K1108" s="13"/>
      <c r="L1108" s="13"/>
      <c r="N1108" s="13"/>
      <c r="O1108" s="13"/>
      <c r="P1108" s="13"/>
      <c r="Q1108" s="13"/>
      <c r="R1108" s="13"/>
      <c r="S1108" s="13"/>
      <c r="T1108" s="13"/>
    </row>
    <row r="1109" spans="1:20" x14ac:dyDescent="0.35">
      <c r="A1109" s="13"/>
      <c r="B1109" s="13"/>
      <c r="C1109" s="13"/>
      <c r="D1109" s="13"/>
      <c r="E1109" s="13"/>
      <c r="F1109" s="13"/>
      <c r="G1109" s="13"/>
      <c r="H1109" s="13"/>
      <c r="I1109" s="13"/>
      <c r="J1109" s="13"/>
      <c r="K1109" s="13"/>
      <c r="L1109" s="13"/>
      <c r="N1109" s="13"/>
      <c r="O1109" s="13"/>
      <c r="P1109" s="13"/>
      <c r="Q1109" s="13"/>
      <c r="R1109" s="13"/>
      <c r="S1109" s="13"/>
      <c r="T1109" s="13"/>
    </row>
    <row r="1110" spans="1:20" x14ac:dyDescent="0.35">
      <c r="A1110" s="13"/>
      <c r="B1110" s="13"/>
      <c r="C1110" s="13"/>
      <c r="D1110" s="13"/>
      <c r="E1110" s="13"/>
      <c r="F1110" s="13"/>
      <c r="G1110" s="13"/>
      <c r="H1110" s="13"/>
      <c r="I1110" s="13"/>
      <c r="J1110" s="13"/>
      <c r="K1110" s="13"/>
      <c r="L1110" s="13"/>
      <c r="N1110" s="13"/>
      <c r="O1110" s="13"/>
      <c r="P1110" s="13"/>
      <c r="Q1110" s="13"/>
      <c r="R1110" s="13"/>
      <c r="S1110" s="13"/>
      <c r="T1110" s="13"/>
    </row>
    <row r="1111" spans="1:20" x14ac:dyDescent="0.35">
      <c r="A1111" s="13"/>
      <c r="B1111" s="13"/>
      <c r="C1111" s="13"/>
      <c r="D1111" s="13"/>
      <c r="E1111" s="13"/>
      <c r="F1111" s="13"/>
      <c r="G1111" s="13"/>
      <c r="H1111" s="13"/>
      <c r="I1111" s="13"/>
      <c r="J1111" s="13"/>
      <c r="K1111" s="13"/>
      <c r="L1111" s="13"/>
      <c r="N1111" s="13"/>
      <c r="O1111" s="13"/>
      <c r="P1111" s="13"/>
      <c r="Q1111" s="13"/>
      <c r="R1111" s="13"/>
      <c r="S1111" s="13"/>
      <c r="T1111" s="13"/>
    </row>
    <row r="1112" spans="1:20" x14ac:dyDescent="0.35">
      <c r="A1112" s="13"/>
      <c r="B1112" s="13"/>
      <c r="C1112" s="13"/>
      <c r="D1112" s="13"/>
      <c r="E1112" s="13"/>
      <c r="F1112" s="13"/>
      <c r="G1112" s="13"/>
      <c r="H1112" s="13"/>
      <c r="I1112" s="13"/>
      <c r="J1112" s="13"/>
      <c r="K1112" s="13"/>
      <c r="L1112" s="13"/>
      <c r="N1112" s="13"/>
      <c r="O1112" s="13"/>
      <c r="P1112" s="13"/>
      <c r="Q1112" s="13"/>
      <c r="R1112" s="13"/>
      <c r="S1112" s="13"/>
      <c r="T1112" s="13"/>
    </row>
    <row r="1113" spans="1:20" x14ac:dyDescent="0.35">
      <c r="A1113" s="13"/>
      <c r="B1113" s="13"/>
      <c r="C1113" s="13"/>
      <c r="D1113" s="13"/>
      <c r="E1113" s="13"/>
      <c r="F1113" s="13"/>
      <c r="G1113" s="13"/>
      <c r="H1113" s="13"/>
      <c r="I1113" s="13"/>
      <c r="J1113" s="13"/>
      <c r="K1113" s="13"/>
      <c r="L1113" s="13"/>
      <c r="N1113" s="13"/>
      <c r="O1113" s="13"/>
      <c r="P1113" s="13"/>
      <c r="Q1113" s="13"/>
      <c r="R1113" s="13"/>
      <c r="S1113" s="13"/>
      <c r="T1113" s="13"/>
    </row>
    <row r="1114" spans="1:20" x14ac:dyDescent="0.35">
      <c r="A1114" s="13"/>
      <c r="B1114" s="13"/>
      <c r="C1114" s="13"/>
      <c r="D1114" s="13"/>
      <c r="E1114" s="13"/>
      <c r="F1114" s="13"/>
      <c r="G1114" s="13"/>
      <c r="H1114" s="13"/>
      <c r="I1114" s="13"/>
      <c r="J1114" s="13"/>
      <c r="K1114" s="13"/>
      <c r="L1114" s="13"/>
      <c r="N1114" s="13"/>
      <c r="O1114" s="13"/>
      <c r="P1114" s="13"/>
      <c r="Q1114" s="13"/>
      <c r="R1114" s="13"/>
      <c r="S1114" s="13"/>
      <c r="T1114" s="13"/>
    </row>
    <row r="1115" spans="1:20" x14ac:dyDescent="0.35">
      <c r="A1115" s="13"/>
      <c r="B1115" s="13"/>
      <c r="C1115" s="13"/>
      <c r="D1115" s="13"/>
      <c r="E1115" s="13"/>
      <c r="F1115" s="13"/>
      <c r="G1115" s="13"/>
      <c r="H1115" s="13"/>
      <c r="I1115" s="13"/>
      <c r="J1115" s="13"/>
      <c r="K1115" s="13"/>
      <c r="L1115" s="13"/>
      <c r="N1115" s="13"/>
      <c r="O1115" s="13"/>
      <c r="P1115" s="13"/>
      <c r="Q1115" s="13"/>
      <c r="R1115" s="13"/>
      <c r="S1115" s="13"/>
      <c r="T1115" s="13"/>
    </row>
    <row r="1116" spans="1:20" x14ac:dyDescent="0.35">
      <c r="A1116" s="13"/>
      <c r="B1116" s="13"/>
      <c r="C1116" s="13"/>
      <c r="D1116" s="13"/>
      <c r="E1116" s="13"/>
      <c r="F1116" s="13"/>
      <c r="G1116" s="13"/>
      <c r="H1116" s="13"/>
      <c r="I1116" s="13"/>
      <c r="J1116" s="13"/>
      <c r="K1116" s="13"/>
      <c r="L1116" s="13"/>
      <c r="N1116" s="13"/>
      <c r="O1116" s="13"/>
      <c r="P1116" s="13"/>
      <c r="Q1116" s="13"/>
      <c r="R1116" s="13"/>
      <c r="S1116" s="13"/>
      <c r="T1116" s="13"/>
    </row>
    <row r="1117" spans="1:20" x14ac:dyDescent="0.35">
      <c r="A1117" s="13"/>
      <c r="B1117" s="13"/>
      <c r="C1117" s="13"/>
      <c r="D1117" s="13"/>
      <c r="E1117" s="13"/>
      <c r="F1117" s="13"/>
      <c r="G1117" s="13"/>
      <c r="H1117" s="13"/>
      <c r="I1117" s="13"/>
      <c r="J1117" s="13"/>
      <c r="K1117" s="13"/>
      <c r="L1117" s="13"/>
      <c r="N1117" s="13"/>
      <c r="O1117" s="13"/>
      <c r="P1117" s="13"/>
      <c r="Q1117" s="13"/>
      <c r="R1117" s="13"/>
      <c r="S1117" s="13"/>
      <c r="T1117" s="13"/>
    </row>
    <row r="1118" spans="1:20" x14ac:dyDescent="0.35">
      <c r="A1118" s="13"/>
      <c r="B1118" s="13"/>
      <c r="C1118" s="13"/>
      <c r="D1118" s="13"/>
      <c r="E1118" s="13"/>
      <c r="F1118" s="13"/>
      <c r="G1118" s="13"/>
      <c r="H1118" s="13"/>
      <c r="I1118" s="13"/>
      <c r="J1118" s="13"/>
      <c r="K1118" s="13"/>
      <c r="L1118" s="13"/>
      <c r="N1118" s="13"/>
      <c r="O1118" s="13"/>
      <c r="P1118" s="13"/>
      <c r="Q1118" s="13"/>
      <c r="R1118" s="13"/>
      <c r="S1118" s="13"/>
      <c r="T1118" s="13"/>
    </row>
    <row r="1119" spans="1:20" x14ac:dyDescent="0.35">
      <c r="A1119" s="13"/>
      <c r="B1119" s="13"/>
      <c r="C1119" s="13"/>
      <c r="D1119" s="13"/>
      <c r="E1119" s="13"/>
      <c r="F1119" s="13"/>
      <c r="G1119" s="13"/>
      <c r="H1119" s="13"/>
      <c r="I1119" s="13"/>
      <c r="J1119" s="13"/>
      <c r="K1119" s="13"/>
      <c r="L1119" s="13"/>
      <c r="N1119" s="13"/>
      <c r="O1119" s="13"/>
      <c r="P1119" s="13"/>
      <c r="Q1119" s="13"/>
      <c r="R1119" s="13"/>
      <c r="S1119" s="13"/>
      <c r="T1119" s="13"/>
    </row>
    <row r="1120" spans="1:20" x14ac:dyDescent="0.35">
      <c r="A1120" s="13"/>
      <c r="B1120" s="13"/>
      <c r="C1120" s="13"/>
      <c r="D1120" s="13"/>
      <c r="E1120" s="13"/>
      <c r="F1120" s="13"/>
      <c r="G1120" s="13"/>
      <c r="H1120" s="13"/>
      <c r="I1120" s="13"/>
      <c r="J1120" s="13"/>
      <c r="K1120" s="13"/>
      <c r="L1120" s="13"/>
      <c r="N1120" s="13"/>
      <c r="O1120" s="13"/>
      <c r="P1120" s="13"/>
      <c r="Q1120" s="13"/>
      <c r="R1120" s="13"/>
      <c r="S1120" s="13"/>
      <c r="T1120" s="13"/>
    </row>
    <row r="1121" spans="1:20" x14ac:dyDescent="0.35">
      <c r="A1121" s="13"/>
      <c r="B1121" s="13"/>
      <c r="C1121" s="13"/>
      <c r="D1121" s="13"/>
      <c r="E1121" s="13"/>
      <c r="F1121" s="13"/>
      <c r="G1121" s="13"/>
      <c r="H1121" s="13"/>
      <c r="I1121" s="13"/>
      <c r="J1121" s="13"/>
      <c r="K1121" s="13"/>
      <c r="L1121" s="13"/>
      <c r="N1121" s="13"/>
      <c r="O1121" s="13"/>
      <c r="P1121" s="13"/>
      <c r="Q1121" s="13"/>
      <c r="R1121" s="13"/>
      <c r="S1121" s="13"/>
      <c r="T1121" s="13"/>
    </row>
    <row r="1122" spans="1:20" x14ac:dyDescent="0.35">
      <c r="A1122" s="13"/>
      <c r="B1122" s="13"/>
      <c r="C1122" s="13"/>
      <c r="D1122" s="13"/>
      <c r="E1122" s="13"/>
      <c r="F1122" s="13"/>
      <c r="G1122" s="13"/>
      <c r="H1122" s="13"/>
      <c r="I1122" s="13"/>
      <c r="J1122" s="13"/>
      <c r="K1122" s="13"/>
      <c r="L1122" s="13"/>
      <c r="N1122" s="13"/>
      <c r="O1122" s="13"/>
      <c r="P1122" s="13"/>
      <c r="Q1122" s="13"/>
      <c r="R1122" s="13"/>
      <c r="S1122" s="13"/>
      <c r="T1122" s="13"/>
    </row>
    <row r="1123" spans="1:20" x14ac:dyDescent="0.35">
      <c r="A1123" s="13"/>
      <c r="B1123" s="13"/>
      <c r="C1123" s="13"/>
      <c r="D1123" s="13"/>
      <c r="E1123" s="13"/>
      <c r="F1123" s="13"/>
      <c r="G1123" s="13"/>
      <c r="H1123" s="13"/>
      <c r="I1123" s="13"/>
      <c r="J1123" s="13"/>
      <c r="K1123" s="13"/>
      <c r="L1123" s="13"/>
      <c r="N1123" s="13"/>
      <c r="O1123" s="13"/>
      <c r="P1123" s="13"/>
      <c r="Q1123" s="13"/>
      <c r="R1123" s="13"/>
      <c r="S1123" s="13"/>
      <c r="T1123" s="13"/>
    </row>
    <row r="1124" spans="1:20" x14ac:dyDescent="0.35">
      <c r="A1124" s="13"/>
      <c r="B1124" s="13"/>
      <c r="C1124" s="13"/>
      <c r="D1124" s="13"/>
      <c r="E1124" s="13"/>
      <c r="F1124" s="13"/>
      <c r="G1124" s="13"/>
      <c r="H1124" s="13"/>
      <c r="I1124" s="13"/>
      <c r="J1124" s="13"/>
      <c r="K1124" s="13"/>
      <c r="L1124" s="13"/>
      <c r="N1124" s="13"/>
      <c r="O1124" s="13"/>
      <c r="P1124" s="13"/>
      <c r="Q1124" s="13"/>
      <c r="R1124" s="13"/>
      <c r="S1124" s="13"/>
      <c r="T1124" s="13"/>
    </row>
    <row r="1125" spans="1:20" x14ac:dyDescent="0.35">
      <c r="A1125" s="13"/>
      <c r="B1125" s="13"/>
      <c r="C1125" s="13"/>
      <c r="D1125" s="13"/>
      <c r="E1125" s="13"/>
      <c r="F1125" s="13"/>
      <c r="G1125" s="13"/>
      <c r="H1125" s="13"/>
      <c r="I1125" s="13"/>
      <c r="J1125" s="13"/>
      <c r="K1125" s="13"/>
      <c r="L1125" s="13"/>
      <c r="N1125" s="13"/>
      <c r="O1125" s="13"/>
      <c r="P1125" s="13"/>
      <c r="Q1125" s="13"/>
      <c r="R1125" s="13"/>
      <c r="S1125" s="13"/>
      <c r="T1125" s="13"/>
    </row>
    <row r="1126" spans="1:20" x14ac:dyDescent="0.35">
      <c r="A1126" s="13"/>
      <c r="B1126" s="13"/>
      <c r="C1126" s="13"/>
      <c r="D1126" s="13"/>
      <c r="E1126" s="13"/>
      <c r="F1126" s="13"/>
      <c r="G1126" s="13"/>
      <c r="H1126" s="13"/>
      <c r="I1126" s="13"/>
      <c r="J1126" s="13"/>
      <c r="K1126" s="13"/>
      <c r="L1126" s="13"/>
      <c r="N1126" s="13"/>
      <c r="O1126" s="13"/>
      <c r="P1126" s="13"/>
      <c r="Q1126" s="13"/>
      <c r="R1126" s="13"/>
      <c r="S1126" s="13"/>
      <c r="T1126" s="13"/>
    </row>
    <row r="1127" spans="1:20" x14ac:dyDescent="0.35">
      <c r="A1127" s="13"/>
      <c r="B1127" s="13"/>
      <c r="C1127" s="13"/>
      <c r="D1127" s="13"/>
      <c r="E1127" s="13"/>
      <c r="F1127" s="13"/>
      <c r="G1127" s="13"/>
      <c r="H1127" s="13"/>
      <c r="I1127" s="13"/>
      <c r="J1127" s="13"/>
      <c r="K1127" s="13"/>
      <c r="L1127" s="13"/>
      <c r="N1127" s="13"/>
      <c r="O1127" s="13"/>
      <c r="P1127" s="13"/>
      <c r="Q1127" s="13"/>
      <c r="R1127" s="13"/>
      <c r="S1127" s="13"/>
      <c r="T1127" s="13"/>
    </row>
    <row r="1128" spans="1:20" x14ac:dyDescent="0.35">
      <c r="A1128" s="13"/>
      <c r="B1128" s="13"/>
      <c r="C1128" s="13"/>
      <c r="D1128" s="13"/>
      <c r="E1128" s="13"/>
      <c r="F1128" s="13"/>
      <c r="G1128" s="13"/>
      <c r="H1128" s="13"/>
      <c r="I1128" s="13"/>
      <c r="J1128" s="13"/>
      <c r="K1128" s="13"/>
      <c r="L1128" s="13"/>
      <c r="N1128" s="13"/>
      <c r="O1128" s="13"/>
      <c r="P1128" s="13"/>
      <c r="Q1128" s="13"/>
      <c r="R1128" s="13"/>
      <c r="S1128" s="13"/>
      <c r="T1128" s="13"/>
    </row>
    <row r="1129" spans="1:20" x14ac:dyDescent="0.35">
      <c r="A1129" s="13"/>
      <c r="B1129" s="13"/>
      <c r="C1129" s="13"/>
      <c r="D1129" s="13"/>
      <c r="E1129" s="13"/>
      <c r="F1129" s="13"/>
      <c r="G1129" s="13"/>
      <c r="H1129" s="13"/>
      <c r="I1129" s="13"/>
      <c r="J1129" s="13"/>
      <c r="K1129" s="13"/>
      <c r="L1129" s="13"/>
      <c r="N1129" s="13"/>
      <c r="O1129" s="13"/>
      <c r="P1129" s="13"/>
      <c r="Q1129" s="13"/>
      <c r="R1129" s="13"/>
      <c r="S1129" s="13"/>
      <c r="T1129" s="13"/>
    </row>
    <row r="1130" spans="1:20" x14ac:dyDescent="0.35">
      <c r="A1130" s="13"/>
      <c r="B1130" s="13"/>
      <c r="C1130" s="13"/>
      <c r="D1130" s="13"/>
      <c r="E1130" s="13"/>
      <c r="F1130" s="13"/>
      <c r="G1130" s="13"/>
      <c r="H1130" s="13"/>
      <c r="I1130" s="13"/>
      <c r="J1130" s="13"/>
      <c r="K1130" s="13"/>
      <c r="L1130" s="13"/>
      <c r="N1130" s="13"/>
      <c r="O1130" s="13"/>
      <c r="P1130" s="13"/>
      <c r="Q1130" s="13"/>
      <c r="R1130" s="13"/>
      <c r="S1130" s="13"/>
      <c r="T1130" s="13"/>
    </row>
    <row r="1131" spans="1:20" x14ac:dyDescent="0.35">
      <c r="A1131" s="13"/>
      <c r="B1131" s="13"/>
      <c r="C1131" s="13"/>
      <c r="D1131" s="13"/>
      <c r="E1131" s="13"/>
      <c r="F1131" s="13"/>
      <c r="G1131" s="13"/>
      <c r="H1131" s="13"/>
      <c r="I1131" s="13"/>
      <c r="J1131" s="13"/>
      <c r="K1131" s="13"/>
      <c r="L1131" s="13"/>
      <c r="N1131" s="13"/>
      <c r="O1131" s="13"/>
      <c r="P1131" s="13"/>
      <c r="Q1131" s="13"/>
      <c r="R1131" s="13"/>
      <c r="S1131" s="13"/>
      <c r="T1131" s="13"/>
    </row>
    <row r="1132" spans="1:20" x14ac:dyDescent="0.35">
      <c r="A1132" s="13"/>
      <c r="B1132" s="13"/>
      <c r="C1132" s="13"/>
      <c r="D1132" s="13"/>
      <c r="E1132" s="13"/>
      <c r="F1132" s="13"/>
      <c r="G1132" s="13"/>
      <c r="H1132" s="13"/>
      <c r="I1132" s="13"/>
      <c r="J1132" s="13"/>
      <c r="K1132" s="13"/>
      <c r="L1132" s="13"/>
      <c r="N1132" s="13"/>
      <c r="O1132" s="13"/>
      <c r="P1132" s="13"/>
      <c r="Q1132" s="13"/>
      <c r="R1132" s="13"/>
      <c r="S1132" s="13"/>
      <c r="T1132" s="13"/>
    </row>
    <row r="1133" spans="1:20" x14ac:dyDescent="0.35">
      <c r="A1133" s="13"/>
      <c r="B1133" s="13"/>
      <c r="C1133" s="13"/>
      <c r="D1133" s="13"/>
      <c r="E1133" s="13"/>
      <c r="F1133" s="13"/>
      <c r="G1133" s="13"/>
      <c r="H1133" s="13"/>
      <c r="I1133" s="13"/>
      <c r="J1133" s="13"/>
      <c r="K1133" s="13"/>
      <c r="L1133" s="13"/>
      <c r="N1133" s="13"/>
      <c r="O1133" s="13"/>
      <c r="P1133" s="13"/>
      <c r="Q1133" s="13"/>
      <c r="R1133" s="13"/>
      <c r="S1133" s="13"/>
      <c r="T1133" s="13"/>
    </row>
  </sheetData>
  <phoneticPr fontId="33" type="noConversion"/>
  <pageMargins left="0.7" right="0.7" top="0.75" bottom="0.75" header="0.511811023622047" footer="0.511811023622047"/>
  <pageSetup orientation="portrait" horizontalDpi="300" verticalDpi="300"/>
  <tableParts count="3">
    <tablePart r:id="rId1"/>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5"/>
  <sheetViews>
    <sheetView workbookViewId="0">
      <selection activeCell="C2" sqref="C2"/>
    </sheetView>
  </sheetViews>
  <sheetFormatPr defaultColWidth="8.58203125" defaultRowHeight="15.5" x14ac:dyDescent="0.35"/>
  <cols>
    <col min="1" max="1" width="14" customWidth="1"/>
    <col min="3" max="3" width="18" customWidth="1"/>
  </cols>
  <sheetData>
    <row r="1" spans="1:3" x14ac:dyDescent="0.35">
      <c r="A1" t="s">
        <v>85</v>
      </c>
      <c r="C1" s="30" t="s">
        <v>172</v>
      </c>
    </row>
    <row r="2" spans="1:3" x14ac:dyDescent="0.35">
      <c r="A2" s="22" t="s">
        <v>172</v>
      </c>
      <c r="C2" s="21" t="s">
        <v>174</v>
      </c>
    </row>
    <row r="3" spans="1:3" x14ac:dyDescent="0.35">
      <c r="A3" s="22" t="s">
        <v>181</v>
      </c>
      <c r="C3" s="21" t="s">
        <v>183</v>
      </c>
    </row>
    <row r="4" spans="1:3" x14ac:dyDescent="0.35">
      <c r="A4" s="22" t="s">
        <v>1165</v>
      </c>
      <c r="C4" s="21" t="s">
        <v>188</v>
      </c>
    </row>
    <row r="5" spans="1:3" x14ac:dyDescent="0.35">
      <c r="A5" s="22" t="s">
        <v>193</v>
      </c>
      <c r="C5" s="21" t="s">
        <v>195</v>
      </c>
    </row>
    <row r="6" spans="1:3" x14ac:dyDescent="0.35">
      <c r="A6" s="22" t="s">
        <v>200</v>
      </c>
      <c r="C6" s="21" t="s">
        <v>202</v>
      </c>
    </row>
    <row r="7" spans="1:3" x14ac:dyDescent="0.35">
      <c r="A7" s="22" t="s">
        <v>1166</v>
      </c>
      <c r="C7" s="21" t="s">
        <v>213</v>
      </c>
    </row>
    <row r="8" spans="1:3" x14ac:dyDescent="0.35">
      <c r="A8" s="22" t="s">
        <v>1167</v>
      </c>
      <c r="C8" s="21" t="s">
        <v>219</v>
      </c>
    </row>
    <row r="9" spans="1:3" x14ac:dyDescent="0.35">
      <c r="A9" s="22" t="s">
        <v>225</v>
      </c>
      <c r="C9" s="21" t="s">
        <v>227</v>
      </c>
    </row>
    <row r="10" spans="1:3" x14ac:dyDescent="0.35">
      <c r="A10" s="22" t="s">
        <v>1168</v>
      </c>
      <c r="C10" s="21" t="s">
        <v>235</v>
      </c>
    </row>
    <row r="11" spans="1:3" x14ac:dyDescent="0.35">
      <c r="A11" s="22" t="s">
        <v>243</v>
      </c>
      <c r="C11" s="21" t="s">
        <v>245</v>
      </c>
    </row>
    <row r="12" spans="1:3" x14ac:dyDescent="0.35">
      <c r="C12" s="21" t="s">
        <v>251</v>
      </c>
    </row>
    <row r="13" spans="1:3" x14ac:dyDescent="0.35">
      <c r="C13" s="21" t="s">
        <v>258</v>
      </c>
    </row>
    <row r="14" spans="1:3" x14ac:dyDescent="0.35">
      <c r="C14" s="21" t="s">
        <v>266</v>
      </c>
    </row>
    <row r="15" spans="1:3" x14ac:dyDescent="0.35">
      <c r="C15" s="21"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00E0B-4E9D-4595-A6AC-94BFA5055B7C}">
  <dimension ref="A1:Q22"/>
  <sheetViews>
    <sheetView topLeftCell="L1" zoomScale="70" zoomScaleNormal="70" workbookViewId="0">
      <selection activeCell="Q14" sqref="Q14"/>
    </sheetView>
  </sheetViews>
  <sheetFormatPr defaultRowHeight="15.5" x14ac:dyDescent="0.35"/>
  <cols>
    <col min="1" max="1" width="31.5" style="89" customWidth="1"/>
    <col min="2" max="2" width="8.58203125" customWidth="1"/>
    <col min="9" max="9" width="36.58203125" customWidth="1"/>
    <col min="10" max="10" width="23.08203125" customWidth="1"/>
    <col min="11" max="11" width="14.58203125" customWidth="1"/>
    <col min="12" max="12" width="27" customWidth="1"/>
    <col min="13" max="13" width="24.58203125" customWidth="1"/>
    <col min="16" max="16" width="75" bestFit="1" customWidth="1"/>
    <col min="17" max="17" width="62.5" customWidth="1"/>
  </cols>
  <sheetData>
    <row r="1" spans="1:17" x14ac:dyDescent="0.35">
      <c r="A1" s="93" t="s">
        <v>103</v>
      </c>
      <c r="B1" s="93" t="s">
        <v>1169</v>
      </c>
      <c r="I1" s="96" t="s">
        <v>1170</v>
      </c>
      <c r="J1" s="97" t="s">
        <v>1171</v>
      </c>
      <c r="K1" s="97" t="s">
        <v>1172</v>
      </c>
      <c r="L1" s="97" t="s">
        <v>1173</v>
      </c>
      <c r="M1" s="97" t="s">
        <v>1174</v>
      </c>
      <c r="P1" s="98" t="s">
        <v>1175</v>
      </c>
      <c r="Q1" s="98" t="s">
        <v>105</v>
      </c>
    </row>
    <row r="2" spans="1:17" ht="31" x14ac:dyDescent="0.35">
      <c r="A2" s="90" t="s">
        <v>107</v>
      </c>
      <c r="B2" s="95" t="s">
        <v>1170</v>
      </c>
      <c r="I2" t="s">
        <v>2688</v>
      </c>
      <c r="J2" s="84" t="s">
        <v>2046</v>
      </c>
      <c r="K2" t="s">
        <v>2698</v>
      </c>
      <c r="L2" t="s">
        <v>2700</v>
      </c>
      <c r="M2" t="s">
        <v>2703</v>
      </c>
      <c r="P2" s="100" t="s">
        <v>2688</v>
      </c>
      <c r="Q2" s="99" t="s">
        <v>2689</v>
      </c>
    </row>
    <row r="3" spans="1:17" ht="31" x14ac:dyDescent="0.35">
      <c r="A3" s="91" t="s">
        <v>123</v>
      </c>
      <c r="B3" s="91" t="s">
        <v>1171</v>
      </c>
      <c r="I3" t="s">
        <v>2690</v>
      </c>
      <c r="J3" t="s">
        <v>2697</v>
      </c>
      <c r="L3" t="s">
        <v>2701</v>
      </c>
      <c r="P3" s="83" t="s">
        <v>2690</v>
      </c>
      <c r="Q3" s="99" t="s">
        <v>2691</v>
      </c>
    </row>
    <row r="4" spans="1:17" x14ac:dyDescent="0.35">
      <c r="A4" s="91" t="s">
        <v>131</v>
      </c>
      <c r="B4" s="91" t="s">
        <v>1172</v>
      </c>
      <c r="I4" t="s">
        <v>2692</v>
      </c>
      <c r="J4" t="s">
        <v>2032</v>
      </c>
      <c r="P4" s="83" t="s">
        <v>2692</v>
      </c>
      <c r="Q4" s="99"/>
    </row>
    <row r="5" spans="1:17" x14ac:dyDescent="0.35">
      <c r="A5" s="92" t="s">
        <v>137</v>
      </c>
      <c r="B5" s="91" t="s">
        <v>1173</v>
      </c>
      <c r="I5" s="102" t="s">
        <v>2039</v>
      </c>
      <c r="P5" s="102" t="s">
        <v>2039</v>
      </c>
      <c r="Q5" s="101" t="s">
        <v>2693</v>
      </c>
    </row>
    <row r="6" spans="1:17" ht="31" x14ac:dyDescent="0.35">
      <c r="A6" s="94" t="s">
        <v>142</v>
      </c>
      <c r="B6" s="94" t="s">
        <v>1174</v>
      </c>
      <c r="I6" t="s">
        <v>2706</v>
      </c>
      <c r="P6" s="83" t="s">
        <v>2694</v>
      </c>
      <c r="Q6" s="103" t="s">
        <v>2695</v>
      </c>
    </row>
    <row r="7" spans="1:17" x14ac:dyDescent="0.35">
      <c r="A7"/>
      <c r="I7" t="s">
        <v>2694</v>
      </c>
      <c r="P7" s="84" t="s">
        <v>2046</v>
      </c>
      <c r="Q7" s="104" t="s">
        <v>2696</v>
      </c>
    </row>
    <row r="8" spans="1:17" x14ac:dyDescent="0.35">
      <c r="A8"/>
      <c r="I8" t="s">
        <v>2707</v>
      </c>
      <c r="P8" s="85" t="s">
        <v>2697</v>
      </c>
      <c r="Q8" s="104" t="s">
        <v>2696</v>
      </c>
    </row>
    <row r="9" spans="1:17" x14ac:dyDescent="0.35">
      <c r="A9"/>
      <c r="P9" s="106" t="s">
        <v>2698</v>
      </c>
      <c r="Q9" s="105" t="s">
        <v>2699</v>
      </c>
    </row>
    <row r="10" spans="1:17" x14ac:dyDescent="0.35">
      <c r="A10"/>
      <c r="P10" s="86" t="s">
        <v>2032</v>
      </c>
      <c r="Q10" s="107"/>
    </row>
    <row r="11" spans="1:17" x14ac:dyDescent="0.35">
      <c r="A11"/>
      <c r="P11" s="87" t="s">
        <v>2700</v>
      </c>
      <c r="Q11" s="107"/>
    </row>
    <row r="12" spans="1:17" x14ac:dyDescent="0.35">
      <c r="A12"/>
      <c r="P12" s="87" t="s">
        <v>2701</v>
      </c>
      <c r="Q12" s="107" t="s">
        <v>2702</v>
      </c>
    </row>
    <row r="13" spans="1:17" x14ac:dyDescent="0.35">
      <c r="A13"/>
      <c r="P13" s="87" t="s">
        <v>2703</v>
      </c>
      <c r="Q13" s="107"/>
    </row>
    <row r="14" spans="1:17" x14ac:dyDescent="0.35">
      <c r="A14"/>
      <c r="P14" s="151" t="s">
        <v>2707</v>
      </c>
      <c r="Q14" s="151" t="s">
        <v>2689</v>
      </c>
    </row>
    <row r="15" spans="1:17" x14ac:dyDescent="0.35">
      <c r="A15"/>
      <c r="P15" s="87"/>
      <c r="Q15" s="107"/>
    </row>
    <row r="16" spans="1:17" x14ac:dyDescent="0.35">
      <c r="A16"/>
      <c r="P16" s="87"/>
      <c r="Q16" s="107"/>
    </row>
    <row r="17" spans="1:17" x14ac:dyDescent="0.35">
      <c r="A17"/>
      <c r="P17" s="87"/>
      <c r="Q17" s="107"/>
    </row>
    <row r="18" spans="1:17" x14ac:dyDescent="0.35">
      <c r="A18"/>
      <c r="P18" s="87"/>
      <c r="Q18" s="107"/>
    </row>
    <row r="19" spans="1:17" x14ac:dyDescent="0.35">
      <c r="A19"/>
      <c r="P19" s="88"/>
      <c r="Q19" s="108"/>
    </row>
    <row r="20" spans="1:17" x14ac:dyDescent="0.35">
      <c r="A20"/>
      <c r="P20" s="88"/>
      <c r="Q20" s="108"/>
    </row>
    <row r="21" spans="1:17" x14ac:dyDescent="0.35">
      <c r="A21"/>
      <c r="O21" s="56"/>
      <c r="P21" s="131"/>
      <c r="Q21" s="132"/>
    </row>
    <row r="22" spans="1:17" x14ac:dyDescent="0.35">
      <c r="A22"/>
      <c r="P22" s="110"/>
      <c r="Q22" s="109"/>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9B156-CA44-4E4E-9778-754F1C8B7EAE}">
  <dimension ref="A1:HQ571"/>
  <sheetViews>
    <sheetView workbookViewId="0">
      <selection activeCell="FN17" sqref="FN17"/>
    </sheetView>
  </sheetViews>
  <sheetFormatPr defaultRowHeight="15.5" x14ac:dyDescent="0.35"/>
  <cols>
    <col min="1" max="1" width="43.58203125" bestFit="1" customWidth="1"/>
    <col min="2" max="2" width="12.08203125" bestFit="1" customWidth="1"/>
    <col min="3" max="3" width="24.58203125" bestFit="1" customWidth="1"/>
    <col min="4" max="4" width="12.08203125" bestFit="1" customWidth="1"/>
    <col min="5" max="5" width="14.08203125" bestFit="1" customWidth="1"/>
    <col min="6" max="6" width="12.08203125" bestFit="1" customWidth="1"/>
    <col min="9" max="9" width="16.33203125" customWidth="1"/>
    <col min="167" max="167" width="29.58203125" customWidth="1"/>
  </cols>
  <sheetData>
    <row r="1" spans="1:225" x14ac:dyDescent="0.35">
      <c r="A1" s="111" t="s">
        <v>1177</v>
      </c>
      <c r="B1" s="111" t="s">
        <v>1178</v>
      </c>
      <c r="C1" s="111" t="s">
        <v>1179</v>
      </c>
      <c r="D1" s="111" t="s">
        <v>1180</v>
      </c>
      <c r="E1" s="111" t="s">
        <v>1181</v>
      </c>
      <c r="F1" s="111" t="s">
        <v>1182</v>
      </c>
      <c r="I1" t="s">
        <v>1181</v>
      </c>
      <c r="K1" t="s">
        <v>187</v>
      </c>
      <c r="L1" t="s">
        <v>201</v>
      </c>
      <c r="M1" t="s">
        <v>173</v>
      </c>
      <c r="N1" t="s">
        <v>244</v>
      </c>
      <c r="O1" t="s">
        <v>218</v>
      </c>
      <c r="P1" t="s">
        <v>234</v>
      </c>
      <c r="Q1" t="s">
        <v>194</v>
      </c>
      <c r="R1" t="s">
        <v>226</v>
      </c>
      <c r="S1" t="s">
        <v>182</v>
      </c>
      <c r="T1" t="s">
        <v>212</v>
      </c>
      <c r="X1" t="s">
        <v>1183</v>
      </c>
      <c r="Y1" t="s">
        <v>263</v>
      </c>
      <c r="Z1" t="s">
        <v>1184</v>
      </c>
      <c r="AA1" t="s">
        <v>1185</v>
      </c>
      <c r="AB1" t="s">
        <v>1186</v>
      </c>
      <c r="AC1" t="s">
        <v>1187</v>
      </c>
      <c r="AD1" t="s">
        <v>280</v>
      </c>
      <c r="AE1" t="s">
        <v>1188</v>
      </c>
      <c r="AF1" t="s">
        <v>198</v>
      </c>
      <c r="AG1" t="s">
        <v>179</v>
      </c>
      <c r="AH1" t="s">
        <v>1189</v>
      </c>
      <c r="AI1" t="s">
        <v>306</v>
      </c>
      <c r="AJ1" t="s">
        <v>240</v>
      </c>
      <c r="AK1" t="s">
        <v>1190</v>
      </c>
      <c r="AL1" t="s">
        <v>1191</v>
      </c>
      <c r="AM1" t="s">
        <v>1192</v>
      </c>
      <c r="AN1" t="s">
        <v>412</v>
      </c>
      <c r="AO1" t="s">
        <v>222</v>
      </c>
      <c r="AP1" t="s">
        <v>1193</v>
      </c>
      <c r="AQ1" t="s">
        <v>1194</v>
      </c>
      <c r="AR1" t="s">
        <v>363</v>
      </c>
      <c r="AS1" t="s">
        <v>1195</v>
      </c>
      <c r="AT1" t="s">
        <v>1196</v>
      </c>
      <c r="AU1" t="s">
        <v>178</v>
      </c>
      <c r="AV1" t="s">
        <v>332</v>
      </c>
      <c r="AW1" t="s">
        <v>451</v>
      </c>
      <c r="AX1" t="s">
        <v>255</v>
      </c>
      <c r="AY1" t="s">
        <v>261</v>
      </c>
      <c r="AZ1" t="s">
        <v>466</v>
      </c>
      <c r="BA1" t="s">
        <v>414</v>
      </c>
      <c r="BB1" t="s">
        <v>1197</v>
      </c>
      <c r="BC1" t="s">
        <v>1198</v>
      </c>
      <c r="BD1" t="s">
        <v>1199</v>
      </c>
      <c r="BE1" t="s">
        <v>1200</v>
      </c>
      <c r="BF1" t="s">
        <v>1201</v>
      </c>
      <c r="BG1" t="s">
        <v>1202</v>
      </c>
      <c r="BH1" t="s">
        <v>1203</v>
      </c>
      <c r="BI1" t="s">
        <v>385</v>
      </c>
      <c r="BJ1" t="s">
        <v>389</v>
      </c>
      <c r="BK1" t="s">
        <v>1204</v>
      </c>
      <c r="BL1" t="s">
        <v>1205</v>
      </c>
      <c r="BM1" t="s">
        <v>1206</v>
      </c>
      <c r="BN1" t="s">
        <v>1207</v>
      </c>
      <c r="BO1" t="s">
        <v>1208</v>
      </c>
      <c r="BP1" t="s">
        <v>1209</v>
      </c>
      <c r="BQ1" t="s">
        <v>248</v>
      </c>
      <c r="BR1" t="s">
        <v>269</v>
      </c>
      <c r="BS1" t="s">
        <v>1210</v>
      </c>
      <c r="BT1" t="s">
        <v>353</v>
      </c>
      <c r="BU1" t="s">
        <v>371</v>
      </c>
      <c r="BV1" t="s">
        <v>1211</v>
      </c>
      <c r="BW1" t="s">
        <v>442</v>
      </c>
      <c r="BX1" t="s">
        <v>1212</v>
      </c>
      <c r="BY1" t="s">
        <v>1213</v>
      </c>
      <c r="BZ1" t="s">
        <v>206</v>
      </c>
      <c r="CA1" t="s">
        <v>1214</v>
      </c>
      <c r="CB1" t="s">
        <v>191</v>
      </c>
      <c r="CC1" t="s">
        <v>1215</v>
      </c>
      <c r="CD1" t="s">
        <v>1216</v>
      </c>
      <c r="CE1" t="s">
        <v>238</v>
      </c>
      <c r="CF1" t="s">
        <v>1217</v>
      </c>
      <c r="CG1" t="s">
        <v>275</v>
      </c>
      <c r="CH1" t="s">
        <v>395</v>
      </c>
      <c r="CI1" t="s">
        <v>1218</v>
      </c>
      <c r="CJ1" t="s">
        <v>1219</v>
      </c>
      <c r="CK1" t="s">
        <v>1220</v>
      </c>
      <c r="CL1" t="s">
        <v>1221</v>
      </c>
      <c r="CM1" t="s">
        <v>1222</v>
      </c>
      <c r="CN1" t="s">
        <v>1223</v>
      </c>
      <c r="CO1" t="s">
        <v>319</v>
      </c>
      <c r="CP1" t="s">
        <v>1224</v>
      </c>
      <c r="CQ1" t="s">
        <v>433</v>
      </c>
      <c r="CR1" t="s">
        <v>1225</v>
      </c>
      <c r="CS1" t="s">
        <v>326</v>
      </c>
      <c r="CT1" t="s">
        <v>1226</v>
      </c>
      <c r="CU1" t="s">
        <v>208</v>
      </c>
      <c r="CV1" t="s">
        <v>1227</v>
      </c>
      <c r="CW1" t="s">
        <v>1228</v>
      </c>
      <c r="CX1" t="s">
        <v>1229</v>
      </c>
      <c r="CY1" t="s">
        <v>1230</v>
      </c>
      <c r="CZ1" t="s">
        <v>1231</v>
      </c>
      <c r="DA1" t="s">
        <v>1232</v>
      </c>
      <c r="DB1" t="s">
        <v>347</v>
      </c>
      <c r="DC1" t="s">
        <v>1233</v>
      </c>
      <c r="DD1" t="s">
        <v>380</v>
      </c>
      <c r="DE1" t="s">
        <v>340</v>
      </c>
      <c r="DF1" t="s">
        <v>399</v>
      </c>
      <c r="DG1" t="s">
        <v>1234</v>
      </c>
      <c r="DH1" t="s">
        <v>403</v>
      </c>
      <c r="DI1" t="s">
        <v>1235</v>
      </c>
      <c r="DJ1" t="s">
        <v>1236</v>
      </c>
      <c r="DK1" t="s">
        <v>230</v>
      </c>
      <c r="DL1" t="s">
        <v>1237</v>
      </c>
      <c r="DM1" t="s">
        <v>1238</v>
      </c>
      <c r="DN1" t="s">
        <v>1239</v>
      </c>
      <c r="DO1" t="s">
        <v>1240</v>
      </c>
      <c r="DP1" t="s">
        <v>1241</v>
      </c>
      <c r="DQ1" t="s">
        <v>1242</v>
      </c>
      <c r="DR1" t="s">
        <v>446</v>
      </c>
      <c r="DS1" t="s">
        <v>1243</v>
      </c>
      <c r="DT1" t="s">
        <v>1244</v>
      </c>
      <c r="DU1" t="s">
        <v>1245</v>
      </c>
      <c r="DV1" t="s">
        <v>1246</v>
      </c>
      <c r="DW1" t="s">
        <v>313</v>
      </c>
      <c r="DX1" t="s">
        <v>1247</v>
      </c>
      <c r="DY1" t="s">
        <v>376</v>
      </c>
      <c r="DZ1" t="s">
        <v>338</v>
      </c>
      <c r="EA1" t="s">
        <v>1248</v>
      </c>
      <c r="EB1" t="s">
        <v>1249</v>
      </c>
      <c r="EC1" t="s">
        <v>456</v>
      </c>
      <c r="ED1" t="s">
        <v>1250</v>
      </c>
      <c r="EE1" t="s">
        <v>1251</v>
      </c>
      <c r="EF1" t="s">
        <v>295</v>
      </c>
      <c r="EG1" t="s">
        <v>1252</v>
      </c>
      <c r="EH1" t="s">
        <v>358</v>
      </c>
      <c r="EI1" t="s">
        <v>286</v>
      </c>
      <c r="EJ1" t="s">
        <v>1253</v>
      </c>
      <c r="EK1" t="s">
        <v>1254</v>
      </c>
      <c r="EL1" t="s">
        <v>1255</v>
      </c>
      <c r="EM1" t="s">
        <v>1256</v>
      </c>
      <c r="EN1" t="s">
        <v>1257</v>
      </c>
      <c r="EO1" t="s">
        <v>1258</v>
      </c>
      <c r="EP1" t="s">
        <v>420</v>
      </c>
      <c r="EQ1" t="s">
        <v>1259</v>
      </c>
      <c r="ER1" t="s">
        <v>1260</v>
      </c>
      <c r="ES1" t="s">
        <v>1261</v>
      </c>
      <c r="ET1" t="s">
        <v>1262</v>
      </c>
      <c r="EU1" t="s">
        <v>461</v>
      </c>
      <c r="EV1" t="s">
        <v>1263</v>
      </c>
      <c r="EW1" t="s">
        <v>367</v>
      </c>
      <c r="EX1" t="s">
        <v>1264</v>
      </c>
      <c r="EY1" t="s">
        <v>1265</v>
      </c>
      <c r="EZ1" t="s">
        <v>1266</v>
      </c>
      <c r="FA1" t="s">
        <v>1267</v>
      </c>
      <c r="FB1" t="s">
        <v>1268</v>
      </c>
      <c r="FC1" t="s">
        <v>1269</v>
      </c>
      <c r="FD1" t="s">
        <v>301</v>
      </c>
      <c r="FE1" t="s">
        <v>1270</v>
      </c>
      <c r="FF1" t="s">
        <v>408</v>
      </c>
      <c r="FG1" t="s">
        <v>1271</v>
      </c>
      <c r="FK1" t="s">
        <v>1274</v>
      </c>
      <c r="FL1" t="s">
        <v>1272</v>
      </c>
      <c r="FM1" t="s">
        <v>1273</v>
      </c>
      <c r="FN1" t="s">
        <v>1278</v>
      </c>
      <c r="FO1" t="s">
        <v>2373</v>
      </c>
      <c r="FP1" t="s">
        <v>1277</v>
      </c>
      <c r="FQ1" t="s">
        <v>2524</v>
      </c>
      <c r="FR1" t="s">
        <v>2525</v>
      </c>
      <c r="FS1" t="s">
        <v>1276</v>
      </c>
      <c r="FT1" t="s">
        <v>2371</v>
      </c>
      <c r="FU1" t="s">
        <v>2526</v>
      </c>
      <c r="FV1" t="s">
        <v>1279</v>
      </c>
      <c r="FW1" t="s">
        <v>2384</v>
      </c>
      <c r="FX1" t="s">
        <v>2527</v>
      </c>
      <c r="FY1" t="s">
        <v>1275</v>
      </c>
      <c r="FZ1" t="s">
        <v>2528</v>
      </c>
      <c r="GA1" t="s">
        <v>1284</v>
      </c>
      <c r="GB1" t="s">
        <v>2377</v>
      </c>
      <c r="GC1" t="s">
        <v>2529</v>
      </c>
      <c r="GD1" t="s">
        <v>2530</v>
      </c>
      <c r="GE1" t="s">
        <v>2531</v>
      </c>
      <c r="GF1" t="s">
        <v>2532</v>
      </c>
      <c r="GG1" t="s">
        <v>1283</v>
      </c>
      <c r="GH1" t="s">
        <v>2533</v>
      </c>
      <c r="GI1" t="s">
        <v>2386</v>
      </c>
      <c r="GJ1" t="s">
        <v>2534</v>
      </c>
      <c r="GK1" t="s">
        <v>2535</v>
      </c>
      <c r="GL1" t="s">
        <v>2536</v>
      </c>
      <c r="GM1" t="s">
        <v>2537</v>
      </c>
      <c r="GN1" t="s">
        <v>2538</v>
      </c>
      <c r="GO1" t="s">
        <v>2539</v>
      </c>
      <c r="GP1" t="s">
        <v>2540</v>
      </c>
      <c r="GQ1" t="s">
        <v>2541</v>
      </c>
      <c r="GR1" t="s">
        <v>2542</v>
      </c>
      <c r="GS1" t="s">
        <v>2367</v>
      </c>
      <c r="GT1" t="s">
        <v>401</v>
      </c>
      <c r="GU1" t="s">
        <v>257</v>
      </c>
      <c r="GV1" t="s">
        <v>2368</v>
      </c>
      <c r="GW1" t="s">
        <v>2543</v>
      </c>
      <c r="GX1" t="s">
        <v>2544</v>
      </c>
      <c r="GY1" t="s">
        <v>2369</v>
      </c>
      <c r="GZ1" t="s">
        <v>2370</v>
      </c>
      <c r="HA1" t="s">
        <v>2372</v>
      </c>
      <c r="HB1" t="s">
        <v>2374</v>
      </c>
      <c r="HC1" t="s">
        <v>2375</v>
      </c>
      <c r="HD1" t="s">
        <v>2376</v>
      </c>
      <c r="HE1" t="s">
        <v>2378</v>
      </c>
      <c r="HF1" t="s">
        <v>2379</v>
      </c>
      <c r="HG1" t="s">
        <v>2380</v>
      </c>
      <c r="HH1" t="s">
        <v>1285</v>
      </c>
      <c r="HI1" t="s">
        <v>1281</v>
      </c>
      <c r="HJ1" t="s">
        <v>730</v>
      </c>
      <c r="HK1" t="s">
        <v>2381</v>
      </c>
      <c r="HL1" t="s">
        <v>2382</v>
      </c>
      <c r="HM1" t="s">
        <v>2383</v>
      </c>
      <c r="HN1" t="s">
        <v>1280</v>
      </c>
      <c r="HO1" t="s">
        <v>2385</v>
      </c>
      <c r="HP1" t="s">
        <v>2387</v>
      </c>
      <c r="HQ1" t="s">
        <v>1282</v>
      </c>
    </row>
    <row r="2" spans="1:225" x14ac:dyDescent="0.35">
      <c r="A2" s="112" t="s">
        <v>848</v>
      </c>
      <c r="B2" s="112" t="s">
        <v>1287</v>
      </c>
      <c r="C2" s="112" t="s">
        <v>1288</v>
      </c>
      <c r="D2" s="112" t="s">
        <v>1186</v>
      </c>
      <c r="E2" s="112" t="s">
        <v>243</v>
      </c>
      <c r="F2" s="112" t="s">
        <v>244</v>
      </c>
      <c r="I2" t="s">
        <v>172</v>
      </c>
      <c r="K2" t="s">
        <v>175</v>
      </c>
      <c r="L2" t="s">
        <v>1289</v>
      </c>
      <c r="M2" t="s">
        <v>174</v>
      </c>
      <c r="N2" t="s">
        <v>1290</v>
      </c>
      <c r="O2" t="s">
        <v>1291</v>
      </c>
      <c r="P2" t="s">
        <v>1292</v>
      </c>
      <c r="Q2" t="s">
        <v>1293</v>
      </c>
      <c r="R2" t="s">
        <v>262</v>
      </c>
      <c r="S2" t="s">
        <v>283</v>
      </c>
      <c r="T2" t="s">
        <v>541</v>
      </c>
      <c r="X2" t="s">
        <v>965</v>
      </c>
      <c r="Y2" t="s">
        <v>314</v>
      </c>
      <c r="Z2" t="s">
        <v>926</v>
      </c>
      <c r="AA2" t="s">
        <v>732</v>
      </c>
      <c r="AB2" t="s">
        <v>848</v>
      </c>
      <c r="AC2" t="s">
        <v>1029</v>
      </c>
      <c r="AD2" t="s">
        <v>520</v>
      </c>
      <c r="AE2" t="s">
        <v>811</v>
      </c>
      <c r="AF2" t="s">
        <v>668</v>
      </c>
      <c r="AG2" t="s">
        <v>176</v>
      </c>
      <c r="AH2" t="s">
        <v>1091</v>
      </c>
      <c r="AI2" t="s">
        <v>320</v>
      </c>
      <c r="AJ2" t="s">
        <v>241</v>
      </c>
      <c r="AK2" t="s">
        <v>599</v>
      </c>
      <c r="AL2" t="s">
        <v>1051</v>
      </c>
      <c r="AM2" t="s">
        <v>702</v>
      </c>
      <c r="AN2" t="s">
        <v>748</v>
      </c>
      <c r="AO2" t="s">
        <v>499</v>
      </c>
      <c r="AP2" t="s">
        <v>1042</v>
      </c>
      <c r="AQ2" t="s">
        <v>874</v>
      </c>
      <c r="AR2" t="s">
        <v>324</v>
      </c>
      <c r="AS2" t="s">
        <v>985</v>
      </c>
      <c r="AT2" t="s">
        <v>985</v>
      </c>
      <c r="AU2" t="s">
        <v>546</v>
      </c>
      <c r="AV2" t="s">
        <v>1078</v>
      </c>
      <c r="AW2" t="s">
        <v>756</v>
      </c>
      <c r="AX2" t="s">
        <v>1294</v>
      </c>
      <c r="AY2" t="s">
        <v>686</v>
      </c>
      <c r="AZ2" t="s">
        <v>815</v>
      </c>
      <c r="BA2" t="s">
        <v>415</v>
      </c>
      <c r="BB2" t="s">
        <v>724</v>
      </c>
      <c r="BC2" t="s">
        <v>1116</v>
      </c>
      <c r="BD2" t="s">
        <v>473</v>
      </c>
      <c r="BE2" t="s">
        <v>345</v>
      </c>
      <c r="BF2" t="s">
        <v>913</v>
      </c>
      <c r="BG2" t="s">
        <v>418</v>
      </c>
      <c r="BH2" t="s">
        <v>418</v>
      </c>
      <c r="BI2" t="s">
        <v>606</v>
      </c>
      <c r="BJ2" t="s">
        <v>825</v>
      </c>
      <c r="BK2" t="s">
        <v>503</v>
      </c>
      <c r="BL2" t="s">
        <v>865</v>
      </c>
      <c r="BM2" t="s">
        <v>1148</v>
      </c>
      <c r="BN2" t="s">
        <v>204</v>
      </c>
      <c r="BO2" t="s">
        <v>1127</v>
      </c>
      <c r="BP2" t="s">
        <v>711</v>
      </c>
      <c r="BQ2" t="s">
        <v>766</v>
      </c>
      <c r="BR2" t="s">
        <v>651</v>
      </c>
      <c r="BS2" t="s">
        <v>717</v>
      </c>
      <c r="BT2" t="s">
        <v>824</v>
      </c>
      <c r="BU2" t="s">
        <v>486</v>
      </c>
      <c r="BV2" t="s">
        <v>893</v>
      </c>
      <c r="BW2" t="s">
        <v>487</v>
      </c>
      <c r="BX2" t="s">
        <v>992</v>
      </c>
      <c r="BY2" t="s">
        <v>997</v>
      </c>
      <c r="BZ2" t="s">
        <v>438</v>
      </c>
      <c r="CA2" t="s">
        <v>1101</v>
      </c>
      <c r="CB2" t="s">
        <v>396</v>
      </c>
      <c r="CC2" t="s">
        <v>1136</v>
      </c>
      <c r="CD2" t="s">
        <v>878</v>
      </c>
      <c r="CE2" t="s">
        <v>474</v>
      </c>
      <c r="CF2" t="s">
        <v>1138</v>
      </c>
      <c r="CG2" t="s">
        <v>715</v>
      </c>
      <c r="CH2" t="s">
        <v>447</v>
      </c>
      <c r="CI2" t="s">
        <v>877</v>
      </c>
      <c r="CJ2" t="s">
        <v>1120</v>
      </c>
      <c r="CK2" t="s">
        <v>882</v>
      </c>
      <c r="CL2" t="s">
        <v>1152</v>
      </c>
      <c r="CM2" t="s">
        <v>556</v>
      </c>
      <c r="CN2" t="s">
        <v>1004</v>
      </c>
      <c r="CO2" t="s">
        <v>359</v>
      </c>
      <c r="CP2" t="s">
        <v>1062</v>
      </c>
      <c r="CQ2" t="s">
        <v>788</v>
      </c>
      <c r="CR2" t="s">
        <v>901</v>
      </c>
      <c r="CS2" t="s">
        <v>536</v>
      </c>
      <c r="CT2" t="s">
        <v>1144</v>
      </c>
      <c r="CU2" t="s">
        <v>209</v>
      </c>
      <c r="CV2" t="s">
        <v>842</v>
      </c>
      <c r="CW2" t="s">
        <v>979</v>
      </c>
      <c r="CX2" t="s">
        <v>1015</v>
      </c>
      <c r="CY2" t="s">
        <v>1020</v>
      </c>
      <c r="CZ2" t="s">
        <v>921</v>
      </c>
      <c r="DA2" t="s">
        <v>952</v>
      </c>
      <c r="DB2" t="s">
        <v>565</v>
      </c>
      <c r="DC2" t="s">
        <v>959</v>
      </c>
      <c r="DD2" t="s">
        <v>937</v>
      </c>
      <c r="DE2" t="s">
        <v>341</v>
      </c>
      <c r="DF2" t="s">
        <v>400</v>
      </c>
      <c r="DG2" t="s">
        <v>1159</v>
      </c>
      <c r="DH2" t="s">
        <v>639</v>
      </c>
      <c r="DI2" t="s">
        <v>638</v>
      </c>
      <c r="DJ2" t="s">
        <v>955</v>
      </c>
      <c r="DK2" t="s">
        <v>629</v>
      </c>
      <c r="DL2" t="s">
        <v>1142</v>
      </c>
      <c r="DM2" t="s">
        <v>1023</v>
      </c>
      <c r="DN2" t="s">
        <v>1059</v>
      </c>
      <c r="DO2" t="s">
        <v>909</v>
      </c>
      <c r="DP2" t="s">
        <v>946</v>
      </c>
      <c r="DQ2" t="s">
        <v>253</v>
      </c>
      <c r="DR2" t="s">
        <v>740</v>
      </c>
      <c r="DS2" t="s">
        <v>1000</v>
      </c>
      <c r="DT2" t="s">
        <v>963</v>
      </c>
      <c r="DU2" t="s">
        <v>667</v>
      </c>
      <c r="DV2" t="s">
        <v>1295</v>
      </c>
      <c r="DW2" t="s">
        <v>729</v>
      </c>
      <c r="DX2" t="s">
        <v>1108</v>
      </c>
      <c r="DY2" t="s">
        <v>625</v>
      </c>
      <c r="DZ2" t="s">
        <v>957</v>
      </c>
      <c r="EA2" t="s">
        <v>888</v>
      </c>
      <c r="EB2" t="s">
        <v>908</v>
      </c>
      <c r="EC2" t="s">
        <v>462</v>
      </c>
      <c r="ED2" t="s">
        <v>807</v>
      </c>
      <c r="EE2" t="s">
        <v>794</v>
      </c>
      <c r="EF2" t="s">
        <v>706</v>
      </c>
      <c r="EG2" t="s">
        <v>589</v>
      </c>
      <c r="EH2" t="s">
        <v>1094</v>
      </c>
      <c r="EI2" t="s">
        <v>678</v>
      </c>
      <c r="EJ2" t="s">
        <v>1011</v>
      </c>
      <c r="EK2" t="s">
        <v>870</v>
      </c>
      <c r="EL2" t="s">
        <v>989</v>
      </c>
      <c r="EM2" t="s">
        <v>1013</v>
      </c>
      <c r="EN2" t="s">
        <v>1049</v>
      </c>
      <c r="EO2" t="s">
        <v>857</v>
      </c>
      <c r="EP2" t="s">
        <v>779</v>
      </c>
      <c r="EQ2" t="s">
        <v>1140</v>
      </c>
      <c r="ER2" t="s">
        <v>1155</v>
      </c>
      <c r="ES2" t="s">
        <v>1075</v>
      </c>
      <c r="ET2" t="s">
        <v>894</v>
      </c>
      <c r="EU2" t="s">
        <v>596</v>
      </c>
      <c r="EV2" t="s">
        <v>859</v>
      </c>
      <c r="EW2" t="s">
        <v>1008</v>
      </c>
      <c r="EX2" t="s">
        <v>858</v>
      </c>
      <c r="EY2" t="s">
        <v>1084</v>
      </c>
      <c r="EZ2" t="s">
        <v>1131</v>
      </c>
      <c r="FA2" t="s">
        <v>962</v>
      </c>
      <c r="FB2" t="s">
        <v>835</v>
      </c>
      <c r="FC2" t="s">
        <v>311</v>
      </c>
      <c r="FD2" t="s">
        <v>590</v>
      </c>
      <c r="FE2" t="s">
        <v>1070</v>
      </c>
      <c r="FF2" t="s">
        <v>925</v>
      </c>
      <c r="FG2" t="s">
        <v>1133</v>
      </c>
      <c r="FK2" t="s">
        <v>2545</v>
      </c>
      <c r="FL2" t="s">
        <v>1436</v>
      </c>
      <c r="FM2" t="s">
        <v>2546</v>
      </c>
      <c r="FN2" t="s">
        <v>1377</v>
      </c>
      <c r="FO2" t="s">
        <v>2547</v>
      </c>
      <c r="FP2" t="s">
        <v>2548</v>
      </c>
      <c r="FQ2" t="s">
        <v>2549</v>
      </c>
      <c r="FR2" t="s">
        <v>2550</v>
      </c>
      <c r="FS2" t="s">
        <v>1300</v>
      </c>
      <c r="FT2" t="s">
        <v>2551</v>
      </c>
      <c r="FU2" t="s">
        <v>2552</v>
      </c>
      <c r="FV2" t="s">
        <v>1319</v>
      </c>
      <c r="FW2" t="s">
        <v>2412</v>
      </c>
      <c r="FX2" t="s">
        <v>2553</v>
      </c>
      <c r="FY2" t="s">
        <v>1338</v>
      </c>
      <c r="FZ2" t="s">
        <v>2554</v>
      </c>
      <c r="GA2" t="s">
        <v>2400</v>
      </c>
      <c r="GB2" t="s">
        <v>2421</v>
      </c>
      <c r="GC2" t="s">
        <v>2555</v>
      </c>
      <c r="GD2" t="s">
        <v>2556</v>
      </c>
      <c r="GE2" t="s">
        <v>2557</v>
      </c>
      <c r="GF2" t="s">
        <v>2558</v>
      </c>
      <c r="GG2" t="s">
        <v>2416</v>
      </c>
      <c r="GH2" t="s">
        <v>2559</v>
      </c>
      <c r="GI2" t="s">
        <v>2560</v>
      </c>
      <c r="GJ2" t="s">
        <v>2561</v>
      </c>
      <c r="GK2" t="s">
        <v>2562</v>
      </c>
      <c r="GL2" t="s">
        <v>2563</v>
      </c>
      <c r="GM2" t="s">
        <v>2564</v>
      </c>
      <c r="GN2" t="s">
        <v>2565</v>
      </c>
      <c r="GO2" t="s">
        <v>2566</v>
      </c>
      <c r="GP2" t="s">
        <v>2567</v>
      </c>
      <c r="GQ2" t="s">
        <v>2568</v>
      </c>
      <c r="GR2" t="s">
        <v>2569</v>
      </c>
      <c r="GS2" t="s">
        <v>2388</v>
      </c>
      <c r="GT2" t="s">
        <v>2389</v>
      </c>
      <c r="GU2" t="s">
        <v>2391</v>
      </c>
      <c r="GV2" t="s">
        <v>2393</v>
      </c>
      <c r="GW2" t="s">
        <v>2570</v>
      </c>
      <c r="GX2" t="s">
        <v>2571</v>
      </c>
      <c r="GY2" t="s">
        <v>2394</v>
      </c>
      <c r="GZ2" t="s">
        <v>2395</v>
      </c>
      <c r="HA2" t="s">
        <v>2399</v>
      </c>
      <c r="HB2" t="s">
        <v>2402</v>
      </c>
      <c r="HC2" t="s">
        <v>2403</v>
      </c>
      <c r="HD2" t="s">
        <v>2404</v>
      </c>
      <c r="HE2" t="s">
        <v>2406</v>
      </c>
      <c r="HF2" t="s">
        <v>2407</v>
      </c>
      <c r="HG2" t="s">
        <v>2408</v>
      </c>
      <c r="HH2" t="s">
        <v>1308</v>
      </c>
      <c r="HI2" t="s">
        <v>1305</v>
      </c>
      <c r="HJ2" t="s">
        <v>1309</v>
      </c>
      <c r="HK2" t="s">
        <v>2409</v>
      </c>
      <c r="HL2" t="s">
        <v>2410</v>
      </c>
      <c r="HM2" t="s">
        <v>2411</v>
      </c>
      <c r="HN2" t="s">
        <v>1304</v>
      </c>
      <c r="HO2" t="s">
        <v>2413</v>
      </c>
      <c r="HP2" t="s">
        <v>2112</v>
      </c>
      <c r="HQ2" t="s">
        <v>1306</v>
      </c>
    </row>
    <row r="3" spans="1:225" x14ac:dyDescent="0.35">
      <c r="A3" s="112" t="s">
        <v>1029</v>
      </c>
      <c r="B3" s="112" t="s">
        <v>1310</v>
      </c>
      <c r="C3" s="112" t="s">
        <v>1311</v>
      </c>
      <c r="D3" s="112" t="s">
        <v>1187</v>
      </c>
      <c r="E3" s="112" t="s">
        <v>243</v>
      </c>
      <c r="F3" s="112" t="s">
        <v>244</v>
      </c>
      <c r="I3" t="s">
        <v>181</v>
      </c>
      <c r="K3" t="s">
        <v>207</v>
      </c>
      <c r="L3" t="s">
        <v>469</v>
      </c>
      <c r="M3" t="s">
        <v>183</v>
      </c>
      <c r="N3" t="s">
        <v>417</v>
      </c>
      <c r="O3" t="s">
        <v>370</v>
      </c>
      <c r="P3" t="s">
        <v>502</v>
      </c>
      <c r="Q3" t="s">
        <v>305</v>
      </c>
      <c r="R3" t="s">
        <v>339</v>
      </c>
      <c r="S3" t="s">
        <v>289</v>
      </c>
      <c r="T3" t="s">
        <v>545</v>
      </c>
      <c r="X3" t="s">
        <v>966</v>
      </c>
      <c r="Y3" t="s">
        <v>374</v>
      </c>
      <c r="Z3" t="s">
        <v>927</v>
      </c>
      <c r="AA3" t="s">
        <v>735</v>
      </c>
      <c r="AB3" t="s">
        <v>835</v>
      </c>
      <c r="AC3" t="s">
        <v>1030</v>
      </c>
      <c r="AD3" t="s">
        <v>875</v>
      </c>
      <c r="AE3" t="s">
        <v>814</v>
      </c>
      <c r="AF3" t="s">
        <v>317</v>
      </c>
      <c r="AG3" t="s">
        <v>184</v>
      </c>
      <c r="AH3" t="s">
        <v>986</v>
      </c>
      <c r="AI3" t="s">
        <v>327</v>
      </c>
      <c r="AJ3" t="s">
        <v>361</v>
      </c>
      <c r="AK3" t="s">
        <v>602</v>
      </c>
      <c r="AL3" t="s">
        <v>1052</v>
      </c>
      <c r="AM3" t="s">
        <v>705</v>
      </c>
      <c r="AN3" t="s">
        <v>752</v>
      </c>
      <c r="AO3" t="s">
        <v>504</v>
      </c>
      <c r="AP3" t="s">
        <v>1043</v>
      </c>
      <c r="AQ3" t="s">
        <v>1176</v>
      </c>
      <c r="AR3" t="s">
        <v>330</v>
      </c>
      <c r="AS3" t="s">
        <v>1090</v>
      </c>
      <c r="AT3" t="s">
        <v>986</v>
      </c>
      <c r="AU3" t="s">
        <v>549</v>
      </c>
      <c r="AV3" t="s">
        <v>1079</v>
      </c>
      <c r="AW3" t="s">
        <v>759</v>
      </c>
      <c r="AX3" t="s">
        <v>1312</v>
      </c>
      <c r="AY3" t="s">
        <v>1022</v>
      </c>
      <c r="AZ3" t="s">
        <v>818</v>
      </c>
      <c r="BA3" t="s">
        <v>421</v>
      </c>
      <c r="BB3" t="s">
        <v>728</v>
      </c>
      <c r="BC3" t="s">
        <v>1117</v>
      </c>
      <c r="BD3" t="s">
        <v>477</v>
      </c>
      <c r="BE3" t="s">
        <v>351</v>
      </c>
      <c r="BF3" t="s">
        <v>914</v>
      </c>
      <c r="BG3" t="s">
        <v>423</v>
      </c>
      <c r="BH3" t="s">
        <v>681</v>
      </c>
      <c r="BI3" t="s">
        <v>978</v>
      </c>
      <c r="BJ3" t="s">
        <v>828</v>
      </c>
      <c r="BK3" t="s">
        <v>507</v>
      </c>
      <c r="BL3" t="s">
        <v>866</v>
      </c>
      <c r="BM3" t="s">
        <v>1149</v>
      </c>
      <c r="BN3" t="s">
        <v>214</v>
      </c>
      <c r="BO3" t="s">
        <v>1128</v>
      </c>
      <c r="BP3" t="s">
        <v>714</v>
      </c>
      <c r="BQ3" t="s">
        <v>769</v>
      </c>
      <c r="BR3" t="s">
        <v>1003</v>
      </c>
      <c r="BS3" t="s">
        <v>720</v>
      </c>
      <c r="BT3" t="s">
        <v>827</v>
      </c>
      <c r="BU3" t="s">
        <v>490</v>
      </c>
      <c r="BV3" t="s">
        <v>1176</v>
      </c>
      <c r="BW3" t="s">
        <v>491</v>
      </c>
      <c r="BX3" t="s">
        <v>993</v>
      </c>
      <c r="BY3" t="s">
        <v>998</v>
      </c>
      <c r="BZ3" t="s">
        <v>443</v>
      </c>
      <c r="CA3" t="s">
        <v>1102</v>
      </c>
      <c r="CB3" t="s">
        <v>1176</v>
      </c>
      <c r="CC3" t="s">
        <v>1102</v>
      </c>
      <c r="CD3" t="s">
        <v>879</v>
      </c>
      <c r="CE3" t="s">
        <v>478</v>
      </c>
      <c r="CF3" t="s">
        <v>1139</v>
      </c>
      <c r="CG3" t="s">
        <v>718</v>
      </c>
      <c r="CH3" t="s">
        <v>832</v>
      </c>
      <c r="CI3" t="s">
        <v>1176</v>
      </c>
      <c r="CJ3" t="s">
        <v>1121</v>
      </c>
      <c r="CK3" t="s">
        <v>883</v>
      </c>
      <c r="CL3" t="s">
        <v>1153</v>
      </c>
      <c r="CM3" t="s">
        <v>560</v>
      </c>
      <c r="CN3" t="s">
        <v>1005</v>
      </c>
      <c r="CO3" t="s">
        <v>542</v>
      </c>
      <c r="CP3" t="s">
        <v>1063</v>
      </c>
      <c r="CQ3" t="s">
        <v>791</v>
      </c>
      <c r="CR3" t="s">
        <v>902</v>
      </c>
      <c r="CS3" t="s">
        <v>539</v>
      </c>
      <c r="CT3" t="s">
        <v>1145</v>
      </c>
      <c r="CU3" t="s">
        <v>215</v>
      </c>
      <c r="CV3" t="s">
        <v>843</v>
      </c>
      <c r="CW3" t="s">
        <v>980</v>
      </c>
      <c r="CX3" t="s">
        <v>1016</v>
      </c>
      <c r="CY3" t="s">
        <v>1021</v>
      </c>
      <c r="CZ3" t="s">
        <v>922</v>
      </c>
      <c r="DA3" t="s">
        <v>953</v>
      </c>
      <c r="DB3" t="s">
        <v>569</v>
      </c>
      <c r="DC3" t="s">
        <v>960</v>
      </c>
      <c r="DD3" t="s">
        <v>938</v>
      </c>
      <c r="DE3" t="s">
        <v>464</v>
      </c>
      <c r="DF3" t="s">
        <v>404</v>
      </c>
      <c r="DG3" t="s">
        <v>1160</v>
      </c>
      <c r="DH3" t="s">
        <v>643</v>
      </c>
      <c r="DI3" t="s">
        <v>642</v>
      </c>
      <c r="DJ3" t="s">
        <v>956</v>
      </c>
      <c r="DK3" t="s">
        <v>632</v>
      </c>
      <c r="DL3" t="s">
        <v>1143</v>
      </c>
      <c r="DM3" t="s">
        <v>1024</v>
      </c>
      <c r="DN3" t="s">
        <v>1060</v>
      </c>
      <c r="DO3" t="s">
        <v>910</v>
      </c>
      <c r="DP3" t="s">
        <v>947</v>
      </c>
      <c r="DQ3" t="s">
        <v>259</v>
      </c>
      <c r="DR3" t="s">
        <v>744</v>
      </c>
      <c r="DS3" t="s">
        <v>1001</v>
      </c>
      <c r="DT3" t="s">
        <v>964</v>
      </c>
      <c r="DU3" t="s">
        <v>671</v>
      </c>
      <c r="DV3" t="s">
        <v>839</v>
      </c>
      <c r="DW3" t="s">
        <v>733</v>
      </c>
      <c r="DX3" t="s">
        <v>1109</v>
      </c>
      <c r="DY3" t="s">
        <v>628</v>
      </c>
      <c r="DZ3" t="s">
        <v>958</v>
      </c>
      <c r="EA3" t="s">
        <v>889</v>
      </c>
      <c r="EB3" t="s">
        <v>1176</v>
      </c>
      <c r="EC3" t="s">
        <v>467</v>
      </c>
      <c r="ED3" t="s">
        <v>1176</v>
      </c>
      <c r="EE3" t="s">
        <v>797</v>
      </c>
      <c r="EF3" t="s">
        <v>709</v>
      </c>
      <c r="EG3" t="s">
        <v>592</v>
      </c>
      <c r="EH3" t="s">
        <v>1095</v>
      </c>
      <c r="EI3" t="s">
        <v>682</v>
      </c>
      <c r="EJ3" t="s">
        <v>1012</v>
      </c>
      <c r="EK3" t="s">
        <v>871</v>
      </c>
      <c r="EL3" t="s">
        <v>990</v>
      </c>
      <c r="EM3" t="s">
        <v>1014</v>
      </c>
      <c r="EN3" t="s">
        <v>1050</v>
      </c>
      <c r="EO3" t="s">
        <v>1176</v>
      </c>
      <c r="EP3" t="s">
        <v>782</v>
      </c>
      <c r="EQ3" t="s">
        <v>1141</v>
      </c>
      <c r="ER3" t="s">
        <v>1156</v>
      </c>
      <c r="ES3" t="s">
        <v>1076</v>
      </c>
      <c r="ET3" t="s">
        <v>895</v>
      </c>
      <c r="EU3" t="s">
        <v>600</v>
      </c>
      <c r="EV3" t="s">
        <v>860</v>
      </c>
      <c r="EW3" t="s">
        <v>1009</v>
      </c>
      <c r="EX3" t="s">
        <v>1176</v>
      </c>
      <c r="EY3" t="s">
        <v>1085</v>
      </c>
      <c r="EZ3" t="s">
        <v>1132</v>
      </c>
      <c r="FA3" t="s">
        <v>1176</v>
      </c>
      <c r="FB3" t="s">
        <v>836</v>
      </c>
      <c r="FC3" t="s">
        <v>317</v>
      </c>
      <c r="FD3" t="s">
        <v>585</v>
      </c>
      <c r="FE3" t="s">
        <v>1071</v>
      </c>
      <c r="FF3" t="s">
        <v>1176</v>
      </c>
      <c r="FG3" t="s">
        <v>1134</v>
      </c>
      <c r="FK3" t="s">
        <v>2572</v>
      </c>
      <c r="FL3" t="s">
        <v>1454</v>
      </c>
      <c r="FM3" t="s">
        <v>1367</v>
      </c>
      <c r="FN3" t="s">
        <v>1318</v>
      </c>
      <c r="FO3" t="s">
        <v>2573</v>
      </c>
      <c r="FP3" t="s">
        <v>2574</v>
      </c>
      <c r="FQ3" t="s">
        <v>1176</v>
      </c>
      <c r="FR3" t="s">
        <v>2575</v>
      </c>
      <c r="FS3" t="s">
        <v>1176</v>
      </c>
      <c r="FT3" t="s">
        <v>2396</v>
      </c>
      <c r="FU3" t="s">
        <v>2576</v>
      </c>
      <c r="FV3" t="s">
        <v>1303</v>
      </c>
      <c r="FW3" t="s">
        <v>2577</v>
      </c>
      <c r="FX3" t="s">
        <v>1176</v>
      </c>
      <c r="FY3" t="s">
        <v>1359</v>
      </c>
      <c r="FZ3" t="s">
        <v>1176</v>
      </c>
      <c r="GA3" t="s">
        <v>2578</v>
      </c>
      <c r="GB3" t="s">
        <v>2579</v>
      </c>
      <c r="GC3" t="s">
        <v>1176</v>
      </c>
      <c r="GD3" t="s">
        <v>2580</v>
      </c>
      <c r="GE3" t="s">
        <v>1176</v>
      </c>
      <c r="GF3" t="s">
        <v>2581</v>
      </c>
      <c r="GG3" t="s">
        <v>1307</v>
      </c>
      <c r="GH3" t="s">
        <v>1176</v>
      </c>
      <c r="GI3" t="s">
        <v>2582</v>
      </c>
      <c r="GJ3" t="s">
        <v>2583</v>
      </c>
      <c r="GK3" t="s">
        <v>2584</v>
      </c>
      <c r="GL3" t="s">
        <v>2585</v>
      </c>
      <c r="GM3" t="s">
        <v>2586</v>
      </c>
      <c r="GN3" t="s">
        <v>1176</v>
      </c>
      <c r="GO3" t="s">
        <v>2587</v>
      </c>
      <c r="GP3" t="s">
        <v>1176</v>
      </c>
      <c r="GQ3" t="s">
        <v>2588</v>
      </c>
      <c r="GR3" t="s">
        <v>1176</v>
      </c>
      <c r="GS3" t="s">
        <v>1176</v>
      </c>
      <c r="GT3" t="s">
        <v>1176</v>
      </c>
      <c r="GU3" t="s">
        <v>2415</v>
      </c>
      <c r="GV3" t="s">
        <v>1176</v>
      </c>
      <c r="GW3" t="s">
        <v>2589</v>
      </c>
      <c r="GX3" t="s">
        <v>2590</v>
      </c>
      <c r="GY3" t="s">
        <v>1176</v>
      </c>
      <c r="GZ3" t="s">
        <v>2418</v>
      </c>
      <c r="HA3" t="s">
        <v>1176</v>
      </c>
      <c r="HB3" t="s">
        <v>1176</v>
      </c>
      <c r="HC3" t="s">
        <v>2423</v>
      </c>
      <c r="HD3" t="s">
        <v>1176</v>
      </c>
      <c r="HE3" t="s">
        <v>1176</v>
      </c>
      <c r="HF3" t="s">
        <v>1176</v>
      </c>
      <c r="HG3" t="s">
        <v>2424</v>
      </c>
      <c r="HH3" t="s">
        <v>1176</v>
      </c>
      <c r="HI3" t="s">
        <v>1176</v>
      </c>
      <c r="HJ3" t="s">
        <v>1176</v>
      </c>
      <c r="HK3" t="s">
        <v>1176</v>
      </c>
      <c r="HL3" t="s">
        <v>1176</v>
      </c>
      <c r="HM3" t="s">
        <v>1176</v>
      </c>
      <c r="HN3" t="s">
        <v>1176</v>
      </c>
      <c r="HO3" t="s">
        <v>1176</v>
      </c>
      <c r="HP3" t="s">
        <v>1176</v>
      </c>
      <c r="HQ3" t="s">
        <v>1176</v>
      </c>
    </row>
    <row r="4" spans="1:225" x14ac:dyDescent="0.35">
      <c r="A4" s="112" t="s">
        <v>965</v>
      </c>
      <c r="B4" s="112" t="s">
        <v>1320</v>
      </c>
      <c r="C4" s="112" t="s">
        <v>1321</v>
      </c>
      <c r="D4" s="112" t="s">
        <v>1183</v>
      </c>
      <c r="E4" s="112" t="s">
        <v>243</v>
      </c>
      <c r="F4" s="112" t="s">
        <v>244</v>
      </c>
      <c r="I4" t="s">
        <v>1165</v>
      </c>
      <c r="K4" t="s">
        <v>254</v>
      </c>
      <c r="L4" t="s">
        <v>1322</v>
      </c>
      <c r="M4" t="s">
        <v>188</v>
      </c>
      <c r="N4" t="s">
        <v>634</v>
      </c>
      <c r="O4" t="s">
        <v>346</v>
      </c>
      <c r="P4" t="s">
        <v>1323</v>
      </c>
      <c r="Q4" t="s">
        <v>1324</v>
      </c>
      <c r="R4" t="s">
        <v>398</v>
      </c>
      <c r="S4" t="s">
        <v>293</v>
      </c>
      <c r="T4" t="s">
        <v>548</v>
      </c>
      <c r="X4" t="s">
        <v>967</v>
      </c>
      <c r="Y4" t="s">
        <v>270</v>
      </c>
      <c r="Z4" t="s">
        <v>928</v>
      </c>
      <c r="AA4" t="s">
        <v>739</v>
      </c>
      <c r="AB4" t="s">
        <v>836</v>
      </c>
      <c r="AC4" t="s">
        <v>1031</v>
      </c>
      <c r="AD4" t="s">
        <v>528</v>
      </c>
      <c r="AE4" t="s">
        <v>817</v>
      </c>
      <c r="AF4" t="s">
        <v>675</v>
      </c>
      <c r="AG4" t="s">
        <v>189</v>
      </c>
      <c r="AH4" t="s">
        <v>1092</v>
      </c>
      <c r="AI4" t="s">
        <v>333</v>
      </c>
      <c r="AJ4" t="s">
        <v>256</v>
      </c>
      <c r="AK4" t="s">
        <v>605</v>
      </c>
      <c r="AL4" t="s">
        <v>1053</v>
      </c>
      <c r="AM4" t="s">
        <v>708</v>
      </c>
      <c r="AN4" t="s">
        <v>1176</v>
      </c>
      <c r="AO4" t="s">
        <v>508</v>
      </c>
      <c r="AP4" t="s">
        <v>1044</v>
      </c>
      <c r="AQ4" t="s">
        <v>1176</v>
      </c>
      <c r="AR4" t="s">
        <v>336</v>
      </c>
      <c r="AS4" t="s">
        <v>1176</v>
      </c>
      <c r="AT4" t="s">
        <v>987</v>
      </c>
      <c r="AU4" t="s">
        <v>553</v>
      </c>
      <c r="AV4" t="s">
        <v>1080</v>
      </c>
      <c r="AW4" t="s">
        <v>762</v>
      </c>
      <c r="AX4" t="s">
        <v>390</v>
      </c>
      <c r="AY4" t="s">
        <v>694</v>
      </c>
      <c r="AZ4" t="s">
        <v>820</v>
      </c>
      <c r="BA4" t="s">
        <v>424</v>
      </c>
      <c r="BB4" t="s">
        <v>1176</v>
      </c>
      <c r="BC4" t="s">
        <v>1118</v>
      </c>
      <c r="BD4" t="s">
        <v>481</v>
      </c>
      <c r="BE4" t="s">
        <v>1176</v>
      </c>
      <c r="BF4" t="s">
        <v>915</v>
      </c>
      <c r="BG4" t="s">
        <v>427</v>
      </c>
      <c r="BH4" t="s">
        <v>685</v>
      </c>
      <c r="BI4" t="s">
        <v>614</v>
      </c>
      <c r="BJ4" t="s">
        <v>830</v>
      </c>
      <c r="BK4" t="s">
        <v>511</v>
      </c>
      <c r="BL4" t="s">
        <v>867</v>
      </c>
      <c r="BM4" t="s">
        <v>1150</v>
      </c>
      <c r="BN4" t="s">
        <v>220</v>
      </c>
      <c r="BO4" t="s">
        <v>1129</v>
      </c>
      <c r="BP4" t="s">
        <v>1176</v>
      </c>
      <c r="BQ4" t="s">
        <v>772</v>
      </c>
      <c r="BR4" t="s">
        <v>659</v>
      </c>
      <c r="BS4" t="s">
        <v>1176</v>
      </c>
      <c r="BT4" t="s">
        <v>1176</v>
      </c>
      <c r="BU4" t="s">
        <v>494</v>
      </c>
      <c r="BV4" t="s">
        <v>1176</v>
      </c>
      <c r="BW4" t="s">
        <v>495</v>
      </c>
      <c r="BX4" t="s">
        <v>994</v>
      </c>
      <c r="BY4" t="s">
        <v>999</v>
      </c>
      <c r="BZ4" t="s">
        <v>1176</v>
      </c>
      <c r="CA4" t="s">
        <v>1103</v>
      </c>
      <c r="CB4" t="s">
        <v>1176</v>
      </c>
      <c r="CC4" t="s">
        <v>1137</v>
      </c>
      <c r="CD4" t="s">
        <v>880</v>
      </c>
      <c r="CE4" t="s">
        <v>837</v>
      </c>
      <c r="CF4" t="s">
        <v>1176</v>
      </c>
      <c r="CG4" t="s">
        <v>1048</v>
      </c>
      <c r="CH4" t="s">
        <v>457</v>
      </c>
      <c r="CI4" t="s">
        <v>1176</v>
      </c>
      <c r="CJ4" t="s">
        <v>1122</v>
      </c>
      <c r="CK4" t="s">
        <v>884</v>
      </c>
      <c r="CL4" t="s">
        <v>1154</v>
      </c>
      <c r="CM4" t="s">
        <v>1176</v>
      </c>
      <c r="CN4" t="s">
        <v>1006</v>
      </c>
      <c r="CO4" t="s">
        <v>368</v>
      </c>
      <c r="CP4" t="s">
        <v>1064</v>
      </c>
      <c r="CQ4" t="s">
        <v>1093</v>
      </c>
      <c r="CR4" t="s">
        <v>903</v>
      </c>
      <c r="CS4" t="s">
        <v>1176</v>
      </c>
      <c r="CT4" t="s">
        <v>1146</v>
      </c>
      <c r="CU4" t="s">
        <v>299</v>
      </c>
      <c r="CV4" t="s">
        <v>844</v>
      </c>
      <c r="CW4" t="s">
        <v>981</v>
      </c>
      <c r="CX4" t="s">
        <v>1017</v>
      </c>
      <c r="CY4" t="s">
        <v>1176</v>
      </c>
      <c r="CZ4" t="s">
        <v>923</v>
      </c>
      <c r="DA4" t="s">
        <v>1176</v>
      </c>
      <c r="DB4" t="s">
        <v>573</v>
      </c>
      <c r="DC4" t="s">
        <v>961</v>
      </c>
      <c r="DD4" t="s">
        <v>939</v>
      </c>
      <c r="DE4" t="s">
        <v>354</v>
      </c>
      <c r="DF4" t="s">
        <v>409</v>
      </c>
      <c r="DG4" t="s">
        <v>1161</v>
      </c>
      <c r="DH4" t="s">
        <v>647</v>
      </c>
      <c r="DI4" t="s">
        <v>646</v>
      </c>
      <c r="DJ4" t="s">
        <v>1176</v>
      </c>
      <c r="DK4" t="s">
        <v>635</v>
      </c>
      <c r="DL4" t="s">
        <v>1176</v>
      </c>
      <c r="DM4" t="s">
        <v>1025</v>
      </c>
      <c r="DN4" t="s">
        <v>1006</v>
      </c>
      <c r="DO4" t="s">
        <v>911</v>
      </c>
      <c r="DP4" t="s">
        <v>948</v>
      </c>
      <c r="DQ4" t="s">
        <v>267</v>
      </c>
      <c r="DR4" t="s">
        <v>1176</v>
      </c>
      <c r="DS4" t="s">
        <v>1002</v>
      </c>
      <c r="DT4" t="s">
        <v>1176</v>
      </c>
      <c r="DU4" t="s">
        <v>674</v>
      </c>
      <c r="DV4" t="s">
        <v>840</v>
      </c>
      <c r="DW4" t="s">
        <v>736</v>
      </c>
      <c r="DX4" t="s">
        <v>1110</v>
      </c>
      <c r="DY4" t="s">
        <v>631</v>
      </c>
      <c r="DZ4" t="s">
        <v>1176</v>
      </c>
      <c r="EA4" t="s">
        <v>890</v>
      </c>
      <c r="EB4" t="s">
        <v>1176</v>
      </c>
      <c r="EC4" t="s">
        <v>470</v>
      </c>
      <c r="ED4" t="s">
        <v>1176</v>
      </c>
      <c r="EE4" t="s">
        <v>800</v>
      </c>
      <c r="EF4" t="s">
        <v>1028</v>
      </c>
      <c r="EG4" t="s">
        <v>595</v>
      </c>
      <c r="EH4" t="s">
        <v>1096</v>
      </c>
      <c r="EI4" t="s">
        <v>1176</v>
      </c>
      <c r="EJ4" t="s">
        <v>1176</v>
      </c>
      <c r="EK4" t="s">
        <v>872</v>
      </c>
      <c r="EL4" t="s">
        <v>991</v>
      </c>
      <c r="EM4" t="s">
        <v>1176</v>
      </c>
      <c r="EN4" t="s">
        <v>1176</v>
      </c>
      <c r="EO4" t="s">
        <v>1176</v>
      </c>
      <c r="EP4" t="s">
        <v>785</v>
      </c>
      <c r="EQ4" t="s">
        <v>1176</v>
      </c>
      <c r="ER4" t="s">
        <v>1157</v>
      </c>
      <c r="ES4" t="s">
        <v>1077</v>
      </c>
      <c r="ET4" t="s">
        <v>896</v>
      </c>
      <c r="EU4" t="s">
        <v>603</v>
      </c>
      <c r="EV4" t="s">
        <v>861</v>
      </c>
      <c r="EW4" t="s">
        <v>1010</v>
      </c>
      <c r="EX4" t="s">
        <v>1176</v>
      </c>
      <c r="EY4" t="s">
        <v>1086</v>
      </c>
      <c r="EZ4" t="s">
        <v>1176</v>
      </c>
      <c r="FA4" t="s">
        <v>1176</v>
      </c>
      <c r="FB4" t="s">
        <v>1176</v>
      </c>
      <c r="FC4" t="s">
        <v>1176</v>
      </c>
      <c r="FD4" t="s">
        <v>593</v>
      </c>
      <c r="FE4" t="s">
        <v>1072</v>
      </c>
      <c r="FF4" t="s">
        <v>1176</v>
      </c>
      <c r="FG4" t="s">
        <v>1176</v>
      </c>
      <c r="FK4" t="s">
        <v>1415</v>
      </c>
      <c r="FL4" t="s">
        <v>2591</v>
      </c>
      <c r="FM4" t="s">
        <v>2592</v>
      </c>
      <c r="FN4" t="s">
        <v>1370</v>
      </c>
      <c r="FO4" t="s">
        <v>2401</v>
      </c>
      <c r="FP4" t="s">
        <v>2083</v>
      </c>
      <c r="FQ4" t="s">
        <v>1176</v>
      </c>
      <c r="FR4" t="s">
        <v>2593</v>
      </c>
      <c r="FS4" t="s">
        <v>1176</v>
      </c>
      <c r="FT4" t="s">
        <v>2435</v>
      </c>
      <c r="FU4" t="s">
        <v>2594</v>
      </c>
      <c r="FV4" t="s">
        <v>1330</v>
      </c>
      <c r="FW4" t="s">
        <v>1176</v>
      </c>
      <c r="FX4" t="s">
        <v>1176</v>
      </c>
      <c r="FY4" t="s">
        <v>1369</v>
      </c>
      <c r="FZ4" t="s">
        <v>1176</v>
      </c>
      <c r="GA4" t="s">
        <v>2430</v>
      </c>
      <c r="GB4" t="s">
        <v>2405</v>
      </c>
      <c r="GC4" t="s">
        <v>1176</v>
      </c>
      <c r="GD4" t="s">
        <v>1176</v>
      </c>
      <c r="GE4" t="s">
        <v>1176</v>
      </c>
      <c r="GF4" t="s">
        <v>2595</v>
      </c>
      <c r="GG4" t="s">
        <v>1176</v>
      </c>
      <c r="GH4" t="s">
        <v>1176</v>
      </c>
      <c r="GI4" t="s">
        <v>2414</v>
      </c>
      <c r="GJ4" t="s">
        <v>2596</v>
      </c>
      <c r="GK4" t="s">
        <v>1176</v>
      </c>
      <c r="GL4" t="s">
        <v>1176</v>
      </c>
      <c r="GM4" t="s">
        <v>1176</v>
      </c>
      <c r="GN4" t="s">
        <v>1176</v>
      </c>
      <c r="GO4" t="s">
        <v>2597</v>
      </c>
      <c r="GP4" t="s">
        <v>1176</v>
      </c>
      <c r="GQ4" t="s">
        <v>1176</v>
      </c>
      <c r="GR4" t="s">
        <v>1176</v>
      </c>
      <c r="GS4" t="s">
        <v>1176</v>
      </c>
      <c r="GT4" t="s">
        <v>1176</v>
      </c>
      <c r="GU4" t="s">
        <v>2598</v>
      </c>
      <c r="GV4" t="s">
        <v>1176</v>
      </c>
      <c r="GW4" t="s">
        <v>2599</v>
      </c>
      <c r="GX4" t="s">
        <v>2600</v>
      </c>
      <c r="GY4" t="s">
        <v>1176</v>
      </c>
      <c r="GZ4" t="s">
        <v>2426</v>
      </c>
      <c r="HA4" t="s">
        <v>1176</v>
      </c>
      <c r="HB4" t="s">
        <v>1176</v>
      </c>
      <c r="HC4" t="s">
        <v>2432</v>
      </c>
      <c r="HD4" t="s">
        <v>1176</v>
      </c>
      <c r="HE4" t="s">
        <v>1176</v>
      </c>
      <c r="HF4" t="s">
        <v>1176</v>
      </c>
      <c r="HG4" t="s">
        <v>2102</v>
      </c>
      <c r="HH4" t="s">
        <v>1176</v>
      </c>
      <c r="HI4" t="s">
        <v>1176</v>
      </c>
      <c r="HJ4" t="s">
        <v>1176</v>
      </c>
      <c r="HK4" t="s">
        <v>1176</v>
      </c>
      <c r="HL4" t="s">
        <v>1176</v>
      </c>
      <c r="HM4" t="s">
        <v>1176</v>
      </c>
      <c r="HN4" t="s">
        <v>1176</v>
      </c>
      <c r="HO4" t="s">
        <v>1176</v>
      </c>
      <c r="HP4" t="s">
        <v>1176</v>
      </c>
      <c r="HQ4" t="s">
        <v>1176</v>
      </c>
    </row>
    <row r="5" spans="1:225" x14ac:dyDescent="0.35">
      <c r="A5" s="112" t="s">
        <v>314</v>
      </c>
      <c r="B5" s="112" t="s">
        <v>1331</v>
      </c>
      <c r="C5" s="112" t="s">
        <v>262</v>
      </c>
      <c r="D5" s="112" t="s">
        <v>263</v>
      </c>
      <c r="E5" s="112" t="s">
        <v>225</v>
      </c>
      <c r="F5" s="112" t="s">
        <v>226</v>
      </c>
      <c r="I5" t="s">
        <v>193</v>
      </c>
      <c r="K5" t="s">
        <v>190</v>
      </c>
      <c r="L5" t="s">
        <v>476</v>
      </c>
      <c r="M5" t="s">
        <v>195</v>
      </c>
      <c r="N5" t="s">
        <v>637</v>
      </c>
      <c r="O5" t="s">
        <v>375</v>
      </c>
      <c r="P5" t="s">
        <v>1332</v>
      </c>
      <c r="Q5" t="s">
        <v>1333</v>
      </c>
      <c r="R5" t="s">
        <v>413</v>
      </c>
      <c r="S5" t="s">
        <v>298</v>
      </c>
      <c r="T5" t="s">
        <v>551</v>
      </c>
      <c r="X5" t="s">
        <v>968</v>
      </c>
      <c r="Y5" t="s">
        <v>276</v>
      </c>
      <c r="Z5" t="s">
        <v>929</v>
      </c>
      <c r="AA5" t="s">
        <v>743</v>
      </c>
      <c r="AB5" t="s">
        <v>849</v>
      </c>
      <c r="AC5" t="s">
        <v>1032</v>
      </c>
      <c r="AD5" t="s">
        <v>532</v>
      </c>
      <c r="AE5" t="s">
        <v>1176</v>
      </c>
      <c r="AF5" t="s">
        <v>1176</v>
      </c>
      <c r="AG5" t="s">
        <v>196</v>
      </c>
      <c r="AH5" t="s">
        <v>1176</v>
      </c>
      <c r="AI5" t="s">
        <v>1176</v>
      </c>
      <c r="AJ5" t="s">
        <v>1176</v>
      </c>
      <c r="AK5" t="s">
        <v>609</v>
      </c>
      <c r="AL5" t="s">
        <v>1054</v>
      </c>
      <c r="AM5" t="s">
        <v>1176</v>
      </c>
      <c r="AN5" t="s">
        <v>1176</v>
      </c>
      <c r="AO5" t="s">
        <v>856</v>
      </c>
      <c r="AP5" t="s">
        <v>1045</v>
      </c>
      <c r="AQ5" t="s">
        <v>1176</v>
      </c>
      <c r="AR5" t="s">
        <v>1176</v>
      </c>
      <c r="AS5" t="s">
        <v>1176</v>
      </c>
      <c r="AT5" t="s">
        <v>1176</v>
      </c>
      <c r="AU5" t="s">
        <v>557</v>
      </c>
      <c r="AV5" t="s">
        <v>1081</v>
      </c>
      <c r="AW5" t="s">
        <v>1176</v>
      </c>
      <c r="AX5" t="s">
        <v>1176</v>
      </c>
      <c r="AY5" t="s">
        <v>697</v>
      </c>
      <c r="AZ5" t="s">
        <v>822</v>
      </c>
      <c r="BA5" t="s">
        <v>428</v>
      </c>
      <c r="BB5" t="s">
        <v>1176</v>
      </c>
      <c r="BC5" t="s">
        <v>1119</v>
      </c>
      <c r="BD5" t="s">
        <v>1176</v>
      </c>
      <c r="BE5" t="s">
        <v>1176</v>
      </c>
      <c r="BF5" t="s">
        <v>916</v>
      </c>
      <c r="BG5" t="s">
        <v>431</v>
      </c>
      <c r="BH5" t="s">
        <v>689</v>
      </c>
      <c r="BI5" t="s">
        <v>618</v>
      </c>
      <c r="BJ5" t="s">
        <v>833</v>
      </c>
      <c r="BK5" t="s">
        <v>515</v>
      </c>
      <c r="BL5" t="s">
        <v>868</v>
      </c>
      <c r="BM5" t="s">
        <v>1151</v>
      </c>
      <c r="BN5" t="s">
        <v>228</v>
      </c>
      <c r="BO5" t="s">
        <v>1130</v>
      </c>
      <c r="BP5" t="s">
        <v>1176</v>
      </c>
      <c r="BQ5" t="s">
        <v>776</v>
      </c>
      <c r="BR5" t="s">
        <v>663</v>
      </c>
      <c r="BS5" t="s">
        <v>1176</v>
      </c>
      <c r="BT5" t="s">
        <v>1176</v>
      </c>
      <c r="BU5" t="s">
        <v>498</v>
      </c>
      <c r="BV5" t="s">
        <v>1176</v>
      </c>
      <c r="BW5" t="s">
        <v>1176</v>
      </c>
      <c r="BX5" t="s">
        <v>995</v>
      </c>
      <c r="BY5" t="s">
        <v>1176</v>
      </c>
      <c r="BZ5" t="s">
        <v>1176</v>
      </c>
      <c r="CA5" t="s">
        <v>1104</v>
      </c>
      <c r="CB5" t="s">
        <v>1176</v>
      </c>
      <c r="CC5" t="s">
        <v>1176</v>
      </c>
      <c r="CD5" t="s">
        <v>881</v>
      </c>
      <c r="CE5" t="s">
        <v>1176</v>
      </c>
      <c r="CF5" t="s">
        <v>1176</v>
      </c>
      <c r="CG5" t="s">
        <v>725</v>
      </c>
      <c r="CH5" t="s">
        <v>1176</v>
      </c>
      <c r="CI5" t="s">
        <v>1176</v>
      </c>
      <c r="CJ5" t="s">
        <v>1123</v>
      </c>
      <c r="CK5" t="s">
        <v>885</v>
      </c>
      <c r="CL5" t="s">
        <v>1176</v>
      </c>
      <c r="CM5" t="s">
        <v>1176</v>
      </c>
      <c r="CN5" t="s">
        <v>1007</v>
      </c>
      <c r="CO5" t="s">
        <v>372</v>
      </c>
      <c r="CP5" t="s">
        <v>1065</v>
      </c>
      <c r="CQ5" t="s">
        <v>798</v>
      </c>
      <c r="CR5" t="s">
        <v>904</v>
      </c>
      <c r="CS5" t="s">
        <v>1176</v>
      </c>
      <c r="CT5" t="s">
        <v>1147</v>
      </c>
      <c r="CU5" t="s">
        <v>231</v>
      </c>
      <c r="CV5" t="s">
        <v>845</v>
      </c>
      <c r="CW5" t="s">
        <v>982</v>
      </c>
      <c r="CX5" t="s">
        <v>1018</v>
      </c>
      <c r="CY5" t="s">
        <v>1176</v>
      </c>
      <c r="CZ5" t="s">
        <v>924</v>
      </c>
      <c r="DA5" t="s">
        <v>1176</v>
      </c>
      <c r="DB5" t="s">
        <v>1176</v>
      </c>
      <c r="DC5" t="s">
        <v>1176</v>
      </c>
      <c r="DD5" t="s">
        <v>940</v>
      </c>
      <c r="DE5" t="s">
        <v>1176</v>
      </c>
      <c r="DF5" t="s">
        <v>1176</v>
      </c>
      <c r="DG5" t="s">
        <v>1162</v>
      </c>
      <c r="DH5" t="s">
        <v>1176</v>
      </c>
      <c r="DI5" t="s">
        <v>650</v>
      </c>
      <c r="DJ5" t="s">
        <v>1176</v>
      </c>
      <c r="DK5" t="s">
        <v>1176</v>
      </c>
      <c r="DL5" t="s">
        <v>1176</v>
      </c>
      <c r="DM5" t="s">
        <v>1026</v>
      </c>
      <c r="DN5" t="s">
        <v>1061</v>
      </c>
      <c r="DO5" t="s">
        <v>1176</v>
      </c>
      <c r="DP5" t="s">
        <v>949</v>
      </c>
      <c r="DQ5" t="s">
        <v>273</v>
      </c>
      <c r="DR5" t="s">
        <v>1176</v>
      </c>
      <c r="DS5" t="s">
        <v>1176</v>
      </c>
      <c r="DT5" t="s">
        <v>1176</v>
      </c>
      <c r="DU5" t="s">
        <v>1176</v>
      </c>
      <c r="DV5" t="s">
        <v>1334</v>
      </c>
      <c r="DW5" t="s">
        <v>1176</v>
      </c>
      <c r="DX5" t="s">
        <v>1111</v>
      </c>
      <c r="DY5" t="s">
        <v>1176</v>
      </c>
      <c r="DZ5" t="s">
        <v>1176</v>
      </c>
      <c r="EA5" t="s">
        <v>891</v>
      </c>
      <c r="EB5" t="s">
        <v>1176</v>
      </c>
      <c r="EC5" t="s">
        <v>1176</v>
      </c>
      <c r="ED5" t="s">
        <v>1176</v>
      </c>
      <c r="EE5" t="s">
        <v>803</v>
      </c>
      <c r="EF5" t="s">
        <v>1176</v>
      </c>
      <c r="EG5" t="s">
        <v>1176</v>
      </c>
      <c r="EH5" t="s">
        <v>1097</v>
      </c>
      <c r="EI5" t="s">
        <v>1176</v>
      </c>
      <c r="EJ5" t="s">
        <v>1176</v>
      </c>
      <c r="EK5" t="s">
        <v>873</v>
      </c>
      <c r="EL5" t="s">
        <v>1176</v>
      </c>
      <c r="EM5" t="s">
        <v>1176</v>
      </c>
      <c r="EN5" t="s">
        <v>1176</v>
      </c>
      <c r="EO5" t="s">
        <v>1176</v>
      </c>
      <c r="EP5" t="s">
        <v>1176</v>
      </c>
      <c r="EQ5" t="s">
        <v>1176</v>
      </c>
      <c r="ER5" t="s">
        <v>1176</v>
      </c>
      <c r="ES5" t="s">
        <v>1176</v>
      </c>
      <c r="ET5" t="s">
        <v>897</v>
      </c>
      <c r="EU5" t="s">
        <v>1176</v>
      </c>
      <c r="EV5" t="s">
        <v>862</v>
      </c>
      <c r="EW5" t="s">
        <v>1176</v>
      </c>
      <c r="EX5" t="s">
        <v>1176</v>
      </c>
      <c r="EY5" t="s">
        <v>1087</v>
      </c>
      <c r="EZ5" t="s">
        <v>1176</v>
      </c>
      <c r="FA5" t="s">
        <v>1176</v>
      </c>
      <c r="FB5" t="s">
        <v>1176</v>
      </c>
      <c r="FC5" t="s">
        <v>1176</v>
      </c>
      <c r="FD5" t="s">
        <v>582</v>
      </c>
      <c r="FE5" t="s">
        <v>1073</v>
      </c>
      <c r="FF5" t="s">
        <v>1176</v>
      </c>
      <c r="FG5" t="s">
        <v>1176</v>
      </c>
      <c r="FK5" t="s">
        <v>1337</v>
      </c>
      <c r="FL5" t="s">
        <v>2510</v>
      </c>
      <c r="FM5" t="s">
        <v>1326</v>
      </c>
      <c r="FN5" t="s">
        <v>1339</v>
      </c>
      <c r="FO5" t="s">
        <v>2422</v>
      </c>
      <c r="FP5" t="s">
        <v>1301</v>
      </c>
      <c r="FQ5" t="s">
        <v>1176</v>
      </c>
      <c r="FR5" t="s">
        <v>2601</v>
      </c>
      <c r="FS5" t="s">
        <v>1176</v>
      </c>
      <c r="FT5" t="s">
        <v>2440</v>
      </c>
      <c r="FU5" t="s">
        <v>1176</v>
      </c>
      <c r="FV5" t="s">
        <v>2392</v>
      </c>
      <c r="FW5" t="s">
        <v>1176</v>
      </c>
      <c r="FX5" t="s">
        <v>1176</v>
      </c>
      <c r="FY5" t="s">
        <v>1316</v>
      </c>
      <c r="FZ5" t="s">
        <v>1176</v>
      </c>
      <c r="GA5" t="s">
        <v>2602</v>
      </c>
      <c r="GB5" t="s">
        <v>1176</v>
      </c>
      <c r="GC5" t="s">
        <v>1176</v>
      </c>
      <c r="GD5" t="s">
        <v>1176</v>
      </c>
      <c r="GE5" t="s">
        <v>1176</v>
      </c>
      <c r="GF5" t="s">
        <v>2603</v>
      </c>
      <c r="GG5" t="s">
        <v>1176</v>
      </c>
      <c r="GH5" t="s">
        <v>1176</v>
      </c>
      <c r="GI5" t="s">
        <v>1176</v>
      </c>
      <c r="GJ5" t="s">
        <v>1176</v>
      </c>
      <c r="GK5" t="s">
        <v>1176</v>
      </c>
      <c r="GL5" t="s">
        <v>1176</v>
      </c>
      <c r="GM5" t="s">
        <v>1176</v>
      </c>
      <c r="GN5" t="s">
        <v>1176</v>
      </c>
      <c r="GO5" t="s">
        <v>2604</v>
      </c>
      <c r="GP5" t="s">
        <v>1176</v>
      </c>
      <c r="GQ5" t="s">
        <v>1176</v>
      </c>
      <c r="GR5" t="s">
        <v>1176</v>
      </c>
      <c r="GS5" t="s">
        <v>1176</v>
      </c>
      <c r="GT5" t="s">
        <v>1176</v>
      </c>
      <c r="GU5" t="s">
        <v>1176</v>
      </c>
      <c r="GV5" t="s">
        <v>1176</v>
      </c>
      <c r="GW5" t="s">
        <v>1176</v>
      </c>
      <c r="GX5" t="s">
        <v>1176</v>
      </c>
      <c r="GY5" t="s">
        <v>1176</v>
      </c>
      <c r="GZ5" t="s">
        <v>1176</v>
      </c>
      <c r="HA5" t="s">
        <v>1176</v>
      </c>
      <c r="HB5" t="s">
        <v>1176</v>
      </c>
      <c r="HC5" t="s">
        <v>2437</v>
      </c>
      <c r="HD5" t="s">
        <v>1176</v>
      </c>
      <c r="HE5" t="s">
        <v>1176</v>
      </c>
      <c r="HF5" t="s">
        <v>1176</v>
      </c>
      <c r="HG5" t="s">
        <v>2438</v>
      </c>
      <c r="HH5" t="s">
        <v>1176</v>
      </c>
      <c r="HI5" t="s">
        <v>1176</v>
      </c>
      <c r="HJ5" t="s">
        <v>1176</v>
      </c>
      <c r="HK5" t="s">
        <v>1176</v>
      </c>
      <c r="HL5" t="s">
        <v>1176</v>
      </c>
      <c r="HM5" t="s">
        <v>1176</v>
      </c>
      <c r="HN5" t="s">
        <v>1176</v>
      </c>
      <c r="HO5" t="s">
        <v>1176</v>
      </c>
      <c r="HP5" t="s">
        <v>1176</v>
      </c>
      <c r="HQ5" t="s">
        <v>1176</v>
      </c>
    </row>
    <row r="6" spans="1:225" x14ac:dyDescent="0.35">
      <c r="A6" s="112" t="s">
        <v>926</v>
      </c>
      <c r="B6" s="112" t="s">
        <v>1340</v>
      </c>
      <c r="C6" s="112" t="s">
        <v>784</v>
      </c>
      <c r="D6" s="112" t="s">
        <v>1184</v>
      </c>
      <c r="E6" s="112" t="s">
        <v>1168</v>
      </c>
      <c r="F6" s="112" t="s">
        <v>234</v>
      </c>
      <c r="I6" t="s">
        <v>200</v>
      </c>
      <c r="K6" t="s">
        <v>205</v>
      </c>
      <c r="L6" t="s">
        <v>1341</v>
      </c>
      <c r="M6" t="s">
        <v>202</v>
      </c>
      <c r="N6" t="s">
        <v>1342</v>
      </c>
      <c r="O6" t="s">
        <v>352</v>
      </c>
      <c r="P6" t="s">
        <v>1343</v>
      </c>
      <c r="Q6" t="s">
        <v>325</v>
      </c>
      <c r="R6" t="s">
        <v>394</v>
      </c>
      <c r="S6" t="s">
        <v>304</v>
      </c>
      <c r="T6" t="s">
        <v>1344</v>
      </c>
      <c r="X6" t="s">
        <v>969</v>
      </c>
      <c r="Y6" t="s">
        <v>281</v>
      </c>
      <c r="Z6" t="s">
        <v>930</v>
      </c>
      <c r="AA6" t="s">
        <v>747</v>
      </c>
      <c r="AB6" t="s">
        <v>850</v>
      </c>
      <c r="AC6" t="s">
        <v>1033</v>
      </c>
      <c r="AD6" t="s">
        <v>1176</v>
      </c>
      <c r="AE6" t="s">
        <v>1176</v>
      </c>
      <c r="AF6" t="s">
        <v>1176</v>
      </c>
      <c r="AG6" t="s">
        <v>1176</v>
      </c>
      <c r="AH6" t="s">
        <v>1176</v>
      </c>
      <c r="AI6" t="s">
        <v>1176</v>
      </c>
      <c r="AJ6" t="s">
        <v>1176</v>
      </c>
      <c r="AK6" t="s">
        <v>613</v>
      </c>
      <c r="AL6" t="s">
        <v>1055</v>
      </c>
      <c r="AM6" t="s">
        <v>1176</v>
      </c>
      <c r="AN6" t="s">
        <v>1176</v>
      </c>
      <c r="AO6" t="s">
        <v>516</v>
      </c>
      <c r="AP6" t="s">
        <v>1046</v>
      </c>
      <c r="AQ6" t="s">
        <v>1176</v>
      </c>
      <c r="AR6" t="s">
        <v>1176</v>
      </c>
      <c r="AS6" t="s">
        <v>1176</v>
      </c>
      <c r="AT6" t="s">
        <v>1176</v>
      </c>
      <c r="AU6" t="s">
        <v>944</v>
      </c>
      <c r="AV6" t="s">
        <v>1082</v>
      </c>
      <c r="AW6" t="s">
        <v>1176</v>
      </c>
      <c r="AX6" t="s">
        <v>1176</v>
      </c>
      <c r="AY6" t="s">
        <v>700</v>
      </c>
      <c r="AZ6" t="s">
        <v>1176</v>
      </c>
      <c r="BA6" t="s">
        <v>434</v>
      </c>
      <c r="BB6" t="s">
        <v>1176</v>
      </c>
      <c r="BC6" t="s">
        <v>1176</v>
      </c>
      <c r="BD6" t="s">
        <v>1176</v>
      </c>
      <c r="BE6" t="s">
        <v>1176</v>
      </c>
      <c r="BF6" t="s">
        <v>917</v>
      </c>
      <c r="BG6" t="s">
        <v>437</v>
      </c>
      <c r="BH6" t="s">
        <v>1176</v>
      </c>
      <c r="BI6" t="s">
        <v>622</v>
      </c>
      <c r="BJ6" t="s">
        <v>1176</v>
      </c>
      <c r="BK6" t="s">
        <v>519</v>
      </c>
      <c r="BL6" t="s">
        <v>869</v>
      </c>
      <c r="BM6" t="s">
        <v>1176</v>
      </c>
      <c r="BN6" t="s">
        <v>236</v>
      </c>
      <c r="BO6" t="s">
        <v>1176</v>
      </c>
      <c r="BP6" t="s">
        <v>1176</v>
      </c>
      <c r="BQ6" t="s">
        <v>1176</v>
      </c>
      <c r="BR6" t="s">
        <v>1176</v>
      </c>
      <c r="BS6" t="s">
        <v>1176</v>
      </c>
      <c r="BT6" t="s">
        <v>1176</v>
      </c>
      <c r="BU6" t="s">
        <v>1176</v>
      </c>
      <c r="BV6" t="s">
        <v>1176</v>
      </c>
      <c r="BW6" t="s">
        <v>1176</v>
      </c>
      <c r="BX6" t="s">
        <v>996</v>
      </c>
      <c r="BY6" t="s">
        <v>1176</v>
      </c>
      <c r="BZ6" t="s">
        <v>1176</v>
      </c>
      <c r="CA6" t="s">
        <v>1105</v>
      </c>
      <c r="CB6" t="s">
        <v>1176</v>
      </c>
      <c r="CC6" t="s">
        <v>1176</v>
      </c>
      <c r="CD6" t="s">
        <v>1176</v>
      </c>
      <c r="CE6" t="s">
        <v>1176</v>
      </c>
      <c r="CF6" t="s">
        <v>1176</v>
      </c>
      <c r="CG6" t="s">
        <v>1176</v>
      </c>
      <c r="CH6" t="s">
        <v>1176</v>
      </c>
      <c r="CI6" t="s">
        <v>1176</v>
      </c>
      <c r="CJ6" t="s">
        <v>1124</v>
      </c>
      <c r="CK6" t="s">
        <v>886</v>
      </c>
      <c r="CL6" t="s">
        <v>1176</v>
      </c>
      <c r="CM6" t="s">
        <v>1176</v>
      </c>
      <c r="CN6" t="s">
        <v>1176</v>
      </c>
      <c r="CO6" t="s">
        <v>552</v>
      </c>
      <c r="CP6" t="s">
        <v>1066</v>
      </c>
      <c r="CQ6" t="s">
        <v>801</v>
      </c>
      <c r="CR6" t="s">
        <v>905</v>
      </c>
      <c r="CS6" t="s">
        <v>1176</v>
      </c>
      <c r="CT6" t="s">
        <v>1176</v>
      </c>
      <c r="CU6" t="s">
        <v>1176</v>
      </c>
      <c r="CV6" t="s">
        <v>846</v>
      </c>
      <c r="CW6" t="s">
        <v>983</v>
      </c>
      <c r="CX6" t="s">
        <v>1019</v>
      </c>
      <c r="CY6" t="s">
        <v>1176</v>
      </c>
      <c r="CZ6" t="s">
        <v>1176</v>
      </c>
      <c r="DA6" t="s">
        <v>1176</v>
      </c>
      <c r="DB6" t="s">
        <v>1176</v>
      </c>
      <c r="DC6" t="s">
        <v>1176</v>
      </c>
      <c r="DD6" t="s">
        <v>941</v>
      </c>
      <c r="DE6" t="s">
        <v>1176</v>
      </c>
      <c r="DF6" t="s">
        <v>1176</v>
      </c>
      <c r="DG6" t="s">
        <v>1163</v>
      </c>
      <c r="DH6" t="s">
        <v>1176</v>
      </c>
      <c r="DI6" t="s">
        <v>654</v>
      </c>
      <c r="DJ6" t="s">
        <v>1176</v>
      </c>
      <c r="DK6" t="s">
        <v>1176</v>
      </c>
      <c r="DL6" t="s">
        <v>1176</v>
      </c>
      <c r="DM6" t="s">
        <v>1027</v>
      </c>
      <c r="DN6" t="s">
        <v>1176</v>
      </c>
      <c r="DO6" t="s">
        <v>1176</v>
      </c>
      <c r="DP6" t="s">
        <v>950</v>
      </c>
      <c r="DQ6" t="s">
        <v>278</v>
      </c>
      <c r="DR6" t="s">
        <v>1176</v>
      </c>
      <c r="DS6" t="s">
        <v>1176</v>
      </c>
      <c r="DT6" t="s">
        <v>1176</v>
      </c>
      <c r="DU6" t="s">
        <v>1176</v>
      </c>
      <c r="DV6" t="s">
        <v>1345</v>
      </c>
      <c r="DW6" t="s">
        <v>1176</v>
      </c>
      <c r="DX6" t="s">
        <v>1112</v>
      </c>
      <c r="DY6" t="s">
        <v>1176</v>
      </c>
      <c r="DZ6" t="s">
        <v>1176</v>
      </c>
      <c r="EA6" t="s">
        <v>892</v>
      </c>
      <c r="EB6" t="s">
        <v>1176</v>
      </c>
      <c r="EC6" t="s">
        <v>1176</v>
      </c>
      <c r="ED6" t="s">
        <v>1176</v>
      </c>
      <c r="EE6" t="s">
        <v>1176</v>
      </c>
      <c r="EF6" t="s">
        <v>1176</v>
      </c>
      <c r="EG6" t="s">
        <v>1176</v>
      </c>
      <c r="EH6" t="s">
        <v>1098</v>
      </c>
      <c r="EI6" t="s">
        <v>1176</v>
      </c>
      <c r="EJ6" t="s">
        <v>1176</v>
      </c>
      <c r="EK6" t="s">
        <v>1176</v>
      </c>
      <c r="EL6" t="s">
        <v>1176</v>
      </c>
      <c r="EM6" t="s">
        <v>1176</v>
      </c>
      <c r="EN6" t="s">
        <v>1176</v>
      </c>
      <c r="EO6" t="s">
        <v>1176</v>
      </c>
      <c r="EP6" t="s">
        <v>1176</v>
      </c>
      <c r="EQ6" t="s">
        <v>1176</v>
      </c>
      <c r="ER6" t="s">
        <v>1176</v>
      </c>
      <c r="ES6" t="s">
        <v>1176</v>
      </c>
      <c r="ET6" t="s">
        <v>898</v>
      </c>
      <c r="EU6" t="s">
        <v>1176</v>
      </c>
      <c r="EV6" t="s">
        <v>863</v>
      </c>
      <c r="EW6" t="s">
        <v>1176</v>
      </c>
      <c r="EX6" t="s">
        <v>1176</v>
      </c>
      <c r="EY6" t="s">
        <v>1088</v>
      </c>
      <c r="EZ6" t="s">
        <v>1176</v>
      </c>
      <c r="FA6" t="s">
        <v>1176</v>
      </c>
      <c r="FB6" t="s">
        <v>1176</v>
      </c>
      <c r="FC6" t="s">
        <v>1176</v>
      </c>
      <c r="FD6" t="s">
        <v>1176</v>
      </c>
      <c r="FE6" t="s">
        <v>1074</v>
      </c>
      <c r="FF6" t="s">
        <v>1176</v>
      </c>
      <c r="FG6" t="s">
        <v>1176</v>
      </c>
      <c r="FK6" t="s">
        <v>2605</v>
      </c>
      <c r="FL6" t="s">
        <v>2606</v>
      </c>
      <c r="FM6" t="s">
        <v>1297</v>
      </c>
      <c r="FN6" t="s">
        <v>1360</v>
      </c>
      <c r="FO6" t="s">
        <v>2431</v>
      </c>
      <c r="FP6" t="s">
        <v>2429</v>
      </c>
      <c r="FQ6" t="s">
        <v>1176</v>
      </c>
      <c r="FR6" t="s">
        <v>2607</v>
      </c>
      <c r="FS6" t="s">
        <v>1176</v>
      </c>
      <c r="FT6" t="s">
        <v>2451</v>
      </c>
      <c r="FU6" t="s">
        <v>1176</v>
      </c>
      <c r="FV6" t="s">
        <v>2417</v>
      </c>
      <c r="FW6" t="s">
        <v>1176</v>
      </c>
      <c r="FX6" t="s">
        <v>1176</v>
      </c>
      <c r="FY6" t="s">
        <v>2461</v>
      </c>
      <c r="FZ6" t="s">
        <v>1176</v>
      </c>
      <c r="GA6" t="s">
        <v>1176</v>
      </c>
      <c r="GB6" t="s">
        <v>1176</v>
      </c>
      <c r="GC6" t="s">
        <v>1176</v>
      </c>
      <c r="GD6" t="s">
        <v>1176</v>
      </c>
      <c r="GE6" t="s">
        <v>1176</v>
      </c>
      <c r="GF6" t="s">
        <v>2608</v>
      </c>
      <c r="GG6" t="s">
        <v>1176</v>
      </c>
      <c r="GH6" t="s">
        <v>1176</v>
      </c>
      <c r="GI6" t="s">
        <v>1176</v>
      </c>
      <c r="GJ6" t="s">
        <v>1176</v>
      </c>
      <c r="GK6" t="s">
        <v>1176</v>
      </c>
      <c r="GL6" t="s">
        <v>1176</v>
      </c>
      <c r="GM6" t="s">
        <v>1176</v>
      </c>
      <c r="GN6" t="s">
        <v>1176</v>
      </c>
      <c r="GO6" t="s">
        <v>1176</v>
      </c>
      <c r="GP6" t="s">
        <v>1176</v>
      </c>
      <c r="GQ6" t="s">
        <v>1176</v>
      </c>
      <c r="GR6" t="s">
        <v>1176</v>
      </c>
      <c r="GS6" t="s">
        <v>1176</v>
      </c>
      <c r="GT6" t="s">
        <v>1176</v>
      </c>
      <c r="GU6" t="s">
        <v>1176</v>
      </c>
      <c r="GV6" t="s">
        <v>1176</v>
      </c>
      <c r="GW6" t="s">
        <v>1176</v>
      </c>
      <c r="GX6" t="s">
        <v>1176</v>
      </c>
      <c r="GY6" t="s">
        <v>1176</v>
      </c>
      <c r="GZ6" t="s">
        <v>1176</v>
      </c>
      <c r="HA6" t="s">
        <v>1176</v>
      </c>
      <c r="HB6" t="s">
        <v>1176</v>
      </c>
      <c r="HC6" t="s">
        <v>1176</v>
      </c>
      <c r="HD6" t="s">
        <v>1176</v>
      </c>
      <c r="HE6" t="s">
        <v>1176</v>
      </c>
      <c r="HF6" t="s">
        <v>1176</v>
      </c>
      <c r="HG6" t="s">
        <v>1176</v>
      </c>
      <c r="HH6" t="s">
        <v>1176</v>
      </c>
      <c r="HI6" t="s">
        <v>1176</v>
      </c>
      <c r="HJ6" t="s">
        <v>1176</v>
      </c>
      <c r="HK6" t="s">
        <v>1176</v>
      </c>
      <c r="HL6" t="s">
        <v>1176</v>
      </c>
      <c r="HM6" t="s">
        <v>1176</v>
      </c>
      <c r="HN6" t="s">
        <v>1176</v>
      </c>
      <c r="HO6" t="s">
        <v>1176</v>
      </c>
      <c r="HP6" t="s">
        <v>1176</v>
      </c>
      <c r="HQ6" t="s">
        <v>1176</v>
      </c>
    </row>
    <row r="7" spans="1:225" x14ac:dyDescent="0.35">
      <c r="A7" s="112" t="s">
        <v>732</v>
      </c>
      <c r="B7" s="112" t="s">
        <v>1351</v>
      </c>
      <c r="C7" s="112" t="s">
        <v>637</v>
      </c>
      <c r="D7" s="112" t="s">
        <v>1185</v>
      </c>
      <c r="E7" s="112" t="s">
        <v>243</v>
      </c>
      <c r="F7" s="112" t="s">
        <v>244</v>
      </c>
      <c r="I7" t="s">
        <v>1166</v>
      </c>
      <c r="K7" t="s">
        <v>237</v>
      </c>
      <c r="L7" t="s">
        <v>484</v>
      </c>
      <c r="M7" t="s">
        <v>213</v>
      </c>
      <c r="N7" t="s">
        <v>1352</v>
      </c>
      <c r="O7" t="s">
        <v>379</v>
      </c>
      <c r="P7" t="s">
        <v>1353</v>
      </c>
      <c r="Q7" t="s">
        <v>300</v>
      </c>
      <c r="R7" t="s">
        <v>1354</v>
      </c>
      <c r="S7" t="s">
        <v>309</v>
      </c>
      <c r="T7" t="s">
        <v>1355</v>
      </c>
      <c r="X7" t="s">
        <v>970</v>
      </c>
      <c r="Y7" t="s">
        <v>393</v>
      </c>
      <c r="Z7" t="s">
        <v>931</v>
      </c>
      <c r="AA7" t="s">
        <v>751</v>
      </c>
      <c r="AB7" t="s">
        <v>851</v>
      </c>
      <c r="AC7" t="s">
        <v>1034</v>
      </c>
      <c r="AD7" t="s">
        <v>1176</v>
      </c>
      <c r="AE7" t="s">
        <v>1176</v>
      </c>
      <c r="AF7" t="s">
        <v>1176</v>
      </c>
      <c r="AG7" t="s">
        <v>1176</v>
      </c>
      <c r="AH7" t="s">
        <v>1176</v>
      </c>
      <c r="AI7" t="s">
        <v>1176</v>
      </c>
      <c r="AJ7" t="s">
        <v>1176</v>
      </c>
      <c r="AK7" t="s">
        <v>617</v>
      </c>
      <c r="AL7" t="s">
        <v>1056</v>
      </c>
      <c r="AM7" t="s">
        <v>1176</v>
      </c>
      <c r="AN7" t="s">
        <v>1176</v>
      </c>
      <c r="AO7" t="s">
        <v>1176</v>
      </c>
      <c r="AP7" t="s">
        <v>1047</v>
      </c>
      <c r="AQ7" t="s">
        <v>1176</v>
      </c>
      <c r="AR7" t="s">
        <v>1176</v>
      </c>
      <c r="AS7" t="s">
        <v>1176</v>
      </c>
      <c r="AT7" t="s">
        <v>1176</v>
      </c>
      <c r="AU7" t="s">
        <v>566</v>
      </c>
      <c r="AV7" t="s">
        <v>1083</v>
      </c>
      <c r="AW7" t="s">
        <v>1176</v>
      </c>
      <c r="AX7" t="s">
        <v>1176</v>
      </c>
      <c r="AY7" t="s">
        <v>703</v>
      </c>
      <c r="AZ7" t="s">
        <v>1176</v>
      </c>
      <c r="BA7" t="s">
        <v>1176</v>
      </c>
      <c r="BB7" t="s">
        <v>1176</v>
      </c>
      <c r="BC7" t="s">
        <v>1176</v>
      </c>
      <c r="BD7" t="s">
        <v>1176</v>
      </c>
      <c r="BE7" t="s">
        <v>1176</v>
      </c>
      <c r="BF7" t="s">
        <v>918</v>
      </c>
      <c r="BG7" t="s">
        <v>440</v>
      </c>
      <c r="BH7" t="s">
        <v>1176</v>
      </c>
      <c r="BI7" t="s">
        <v>626</v>
      </c>
      <c r="BJ7" t="s">
        <v>1176</v>
      </c>
      <c r="BK7" t="s">
        <v>523</v>
      </c>
      <c r="BL7" t="s">
        <v>1176</v>
      </c>
      <c r="BM7" t="s">
        <v>1176</v>
      </c>
      <c r="BN7" t="s">
        <v>246</v>
      </c>
      <c r="BO7" t="s">
        <v>1176</v>
      </c>
      <c r="BP7" t="s">
        <v>1176</v>
      </c>
      <c r="BQ7" t="s">
        <v>1176</v>
      </c>
      <c r="BR7" t="s">
        <v>1176</v>
      </c>
      <c r="BS7" t="s">
        <v>1176</v>
      </c>
      <c r="BT7" t="s">
        <v>1176</v>
      </c>
      <c r="BU7" t="s">
        <v>1176</v>
      </c>
      <c r="BV7" t="s">
        <v>1176</v>
      </c>
      <c r="BW7" t="s">
        <v>1176</v>
      </c>
      <c r="BX7" t="s">
        <v>1176</v>
      </c>
      <c r="BY7" t="s">
        <v>1176</v>
      </c>
      <c r="BZ7" t="s">
        <v>1176</v>
      </c>
      <c r="CA7" t="s">
        <v>1106</v>
      </c>
      <c r="CB7" t="s">
        <v>1176</v>
      </c>
      <c r="CC7" t="s">
        <v>1176</v>
      </c>
      <c r="CD7" t="s">
        <v>1176</v>
      </c>
      <c r="CE7" t="s">
        <v>1176</v>
      </c>
      <c r="CF7" t="s">
        <v>1176</v>
      </c>
      <c r="CG7" t="s">
        <v>1176</v>
      </c>
      <c r="CH7" t="s">
        <v>1176</v>
      </c>
      <c r="CI7" t="s">
        <v>1176</v>
      </c>
      <c r="CJ7" t="s">
        <v>1125</v>
      </c>
      <c r="CK7" t="s">
        <v>1176</v>
      </c>
      <c r="CL7" t="s">
        <v>1176</v>
      </c>
      <c r="CM7" t="s">
        <v>1176</v>
      </c>
      <c r="CN7" t="s">
        <v>1176</v>
      </c>
      <c r="CO7" t="s">
        <v>1176</v>
      </c>
      <c r="CP7" t="s">
        <v>1067</v>
      </c>
      <c r="CQ7" t="s">
        <v>804</v>
      </c>
      <c r="CR7" t="s">
        <v>906</v>
      </c>
      <c r="CS7" t="s">
        <v>1176</v>
      </c>
      <c r="CT7" t="s">
        <v>1176</v>
      </c>
      <c r="CU7" t="s">
        <v>1176</v>
      </c>
      <c r="CV7" t="s">
        <v>847</v>
      </c>
      <c r="CW7" t="s">
        <v>984</v>
      </c>
      <c r="CX7" t="s">
        <v>1176</v>
      </c>
      <c r="CY7" t="s">
        <v>1176</v>
      </c>
      <c r="CZ7" t="s">
        <v>1176</v>
      </c>
      <c r="DA7" t="s">
        <v>1176</v>
      </c>
      <c r="DB7" t="s">
        <v>1176</v>
      </c>
      <c r="DC7" t="s">
        <v>1176</v>
      </c>
      <c r="DD7" t="s">
        <v>942</v>
      </c>
      <c r="DE7" t="s">
        <v>1176</v>
      </c>
      <c r="DF7" t="s">
        <v>1176</v>
      </c>
      <c r="DG7" t="s">
        <v>1164</v>
      </c>
      <c r="DH7" t="s">
        <v>1176</v>
      </c>
      <c r="DI7" t="s">
        <v>658</v>
      </c>
      <c r="DJ7" t="s">
        <v>1176</v>
      </c>
      <c r="DK7" t="s">
        <v>1176</v>
      </c>
      <c r="DL7" t="s">
        <v>1176</v>
      </c>
      <c r="DM7" t="s">
        <v>1176</v>
      </c>
      <c r="DN7" t="s">
        <v>1176</v>
      </c>
      <c r="DO7" t="s">
        <v>1176</v>
      </c>
      <c r="DP7" t="s">
        <v>1176</v>
      </c>
      <c r="DQ7" t="s">
        <v>284</v>
      </c>
      <c r="DR7" t="s">
        <v>1176</v>
      </c>
      <c r="DS7" t="s">
        <v>1176</v>
      </c>
      <c r="DT7" t="s">
        <v>1176</v>
      </c>
      <c r="DU7" t="s">
        <v>1176</v>
      </c>
      <c r="DV7" t="s">
        <v>1176</v>
      </c>
      <c r="DW7" t="s">
        <v>1176</v>
      </c>
      <c r="DX7" t="s">
        <v>1113</v>
      </c>
      <c r="DY7" t="s">
        <v>1176</v>
      </c>
      <c r="DZ7" t="s">
        <v>1176</v>
      </c>
      <c r="EA7" t="s">
        <v>1176</v>
      </c>
      <c r="EB7" t="s">
        <v>1176</v>
      </c>
      <c r="EC7" t="s">
        <v>1176</v>
      </c>
      <c r="ED7" t="s">
        <v>1176</v>
      </c>
      <c r="EE7" t="s">
        <v>1176</v>
      </c>
      <c r="EF7" t="s">
        <v>1176</v>
      </c>
      <c r="EG7" t="s">
        <v>1176</v>
      </c>
      <c r="EH7" t="s">
        <v>1099</v>
      </c>
      <c r="EI7" t="s">
        <v>1176</v>
      </c>
      <c r="EJ7" t="s">
        <v>1176</v>
      </c>
      <c r="EK7" t="s">
        <v>1176</v>
      </c>
      <c r="EL7" t="s">
        <v>1176</v>
      </c>
      <c r="EM7" t="s">
        <v>1176</v>
      </c>
      <c r="EN7" t="s">
        <v>1176</v>
      </c>
      <c r="EO7" t="s">
        <v>1176</v>
      </c>
      <c r="EP7" t="s">
        <v>1176</v>
      </c>
      <c r="EQ7" t="s">
        <v>1176</v>
      </c>
      <c r="ER7" t="s">
        <v>1176</v>
      </c>
      <c r="ES7" t="s">
        <v>1176</v>
      </c>
      <c r="ET7" t="s">
        <v>899</v>
      </c>
      <c r="EU7" t="s">
        <v>1176</v>
      </c>
      <c r="EV7" t="s">
        <v>864</v>
      </c>
      <c r="EW7" t="s">
        <v>1176</v>
      </c>
      <c r="EX7" t="s">
        <v>1176</v>
      </c>
      <c r="EY7" t="s">
        <v>1089</v>
      </c>
      <c r="EZ7" t="s">
        <v>1176</v>
      </c>
      <c r="FA7" t="s">
        <v>1176</v>
      </c>
      <c r="FB7" t="s">
        <v>1176</v>
      </c>
      <c r="FC7" t="s">
        <v>1176</v>
      </c>
      <c r="FD7" t="s">
        <v>1176</v>
      </c>
      <c r="FE7" t="s">
        <v>1176</v>
      </c>
      <c r="FF7" t="s">
        <v>1176</v>
      </c>
      <c r="FG7" t="s">
        <v>1176</v>
      </c>
      <c r="FK7" t="s">
        <v>1410</v>
      </c>
      <c r="FL7" t="s">
        <v>1376</v>
      </c>
      <c r="FM7" t="s">
        <v>2609</v>
      </c>
      <c r="FN7" t="s">
        <v>1350</v>
      </c>
      <c r="FO7" t="s">
        <v>2436</v>
      </c>
      <c r="FP7" t="s">
        <v>2096</v>
      </c>
      <c r="FQ7" t="s">
        <v>1176</v>
      </c>
      <c r="FR7" t="s">
        <v>1176</v>
      </c>
      <c r="FS7" t="s">
        <v>1176</v>
      </c>
      <c r="FT7" t="s">
        <v>2419</v>
      </c>
      <c r="FU7" t="s">
        <v>1176</v>
      </c>
      <c r="FV7" t="s">
        <v>2425</v>
      </c>
      <c r="FW7" t="s">
        <v>1176</v>
      </c>
      <c r="FX7" t="s">
        <v>1176</v>
      </c>
      <c r="FY7" t="s">
        <v>2398</v>
      </c>
      <c r="FZ7" t="s">
        <v>1176</v>
      </c>
      <c r="GA7" t="s">
        <v>1176</v>
      </c>
      <c r="GB7" t="s">
        <v>1176</v>
      </c>
      <c r="GC7" t="s">
        <v>1176</v>
      </c>
      <c r="GD7" t="s">
        <v>1176</v>
      </c>
      <c r="GE7" t="s">
        <v>1176</v>
      </c>
      <c r="GF7" t="s">
        <v>2610</v>
      </c>
      <c r="GG7" t="s">
        <v>1176</v>
      </c>
      <c r="GH7" t="s">
        <v>1176</v>
      </c>
      <c r="GI7" t="s">
        <v>1176</v>
      </c>
      <c r="GJ7" t="s">
        <v>1176</v>
      </c>
      <c r="GK7" t="s">
        <v>1176</v>
      </c>
      <c r="GL7" t="s">
        <v>1176</v>
      </c>
      <c r="GM7" t="s">
        <v>1176</v>
      </c>
      <c r="GN7" t="s">
        <v>1176</v>
      </c>
      <c r="GO7" t="s">
        <v>1176</v>
      </c>
      <c r="GP7" t="s">
        <v>1176</v>
      </c>
      <c r="GQ7" t="s">
        <v>1176</v>
      </c>
      <c r="GR7" t="s">
        <v>1176</v>
      </c>
      <c r="GS7" t="s">
        <v>1176</v>
      </c>
      <c r="GT7" t="s">
        <v>1176</v>
      </c>
      <c r="GU7" t="s">
        <v>1176</v>
      </c>
      <c r="GV7" t="s">
        <v>1176</v>
      </c>
      <c r="GW7" t="s">
        <v>1176</v>
      </c>
      <c r="GX7" t="s">
        <v>1176</v>
      </c>
      <c r="GY7" t="s">
        <v>1176</v>
      </c>
      <c r="GZ7" t="s">
        <v>1176</v>
      </c>
      <c r="HA7" t="s">
        <v>1176</v>
      </c>
      <c r="HB7" t="s">
        <v>1176</v>
      </c>
      <c r="HC7" t="s">
        <v>1176</v>
      </c>
      <c r="HD7" t="s">
        <v>1176</v>
      </c>
      <c r="HE7" t="s">
        <v>1176</v>
      </c>
      <c r="HF7" t="s">
        <v>1176</v>
      </c>
      <c r="HG7" t="s">
        <v>1176</v>
      </c>
      <c r="HH7" t="s">
        <v>1176</v>
      </c>
      <c r="HI7" t="s">
        <v>1176</v>
      </c>
      <c r="HJ7" t="s">
        <v>1176</v>
      </c>
      <c r="HK7" t="s">
        <v>1176</v>
      </c>
      <c r="HL7" t="s">
        <v>1176</v>
      </c>
      <c r="HM7" t="s">
        <v>1176</v>
      </c>
      <c r="HN7" t="s">
        <v>1176</v>
      </c>
      <c r="HO7" t="s">
        <v>1176</v>
      </c>
      <c r="HP7" t="s">
        <v>1176</v>
      </c>
      <c r="HQ7" t="s">
        <v>1176</v>
      </c>
    </row>
    <row r="8" spans="1:225" x14ac:dyDescent="0.35">
      <c r="A8" s="112" t="s">
        <v>966</v>
      </c>
      <c r="B8" s="112" t="s">
        <v>1361</v>
      </c>
      <c r="C8" s="112" t="s">
        <v>1321</v>
      </c>
      <c r="D8" s="112" t="s">
        <v>1183</v>
      </c>
      <c r="E8" s="112" t="s">
        <v>243</v>
      </c>
      <c r="F8" s="112" t="s">
        <v>244</v>
      </c>
      <c r="I8" t="s">
        <v>1167</v>
      </c>
      <c r="K8" t="s">
        <v>221</v>
      </c>
      <c r="L8" t="s">
        <v>1362</v>
      </c>
      <c r="M8" t="s">
        <v>219</v>
      </c>
      <c r="N8" t="s">
        <v>1288</v>
      </c>
      <c r="O8" t="s">
        <v>337</v>
      </c>
      <c r="P8" t="s">
        <v>784</v>
      </c>
      <c r="Q8" t="s">
        <v>1363</v>
      </c>
      <c r="R8" t="s">
        <v>1364</v>
      </c>
      <c r="S8" t="s">
        <v>316</v>
      </c>
      <c r="T8" t="s">
        <v>1365</v>
      </c>
      <c r="X8" t="s">
        <v>971</v>
      </c>
      <c r="Y8" t="s">
        <v>291</v>
      </c>
      <c r="Z8" t="s">
        <v>932</v>
      </c>
      <c r="AA8" t="s">
        <v>755</v>
      </c>
      <c r="AB8" t="s">
        <v>852</v>
      </c>
      <c r="AC8" t="s">
        <v>1035</v>
      </c>
      <c r="AD8" t="s">
        <v>1176</v>
      </c>
      <c r="AE8" t="s">
        <v>1176</v>
      </c>
      <c r="AF8" t="s">
        <v>1176</v>
      </c>
      <c r="AG8" t="s">
        <v>1176</v>
      </c>
      <c r="AH8" t="s">
        <v>1176</v>
      </c>
      <c r="AI8" t="s">
        <v>1176</v>
      </c>
      <c r="AJ8" t="s">
        <v>1176</v>
      </c>
      <c r="AK8" t="s">
        <v>621</v>
      </c>
      <c r="AL8" t="s">
        <v>1057</v>
      </c>
      <c r="AM8" t="s">
        <v>1176</v>
      </c>
      <c r="AN8" t="s">
        <v>1176</v>
      </c>
      <c r="AO8" t="s">
        <v>1176</v>
      </c>
      <c r="AP8" t="s">
        <v>1176</v>
      </c>
      <c r="AQ8" t="s">
        <v>1176</v>
      </c>
      <c r="AR8" t="s">
        <v>1176</v>
      </c>
      <c r="AS8" t="s">
        <v>1176</v>
      </c>
      <c r="AT8" t="s">
        <v>1176</v>
      </c>
      <c r="AU8" t="s">
        <v>945</v>
      </c>
      <c r="AV8" t="s">
        <v>1176</v>
      </c>
      <c r="AW8" t="s">
        <v>1176</v>
      </c>
      <c r="AX8" t="s">
        <v>1176</v>
      </c>
      <c r="AY8" t="s">
        <v>1176</v>
      </c>
      <c r="AZ8" t="s">
        <v>1176</v>
      </c>
      <c r="BA8" t="s">
        <v>1176</v>
      </c>
      <c r="BB8" t="s">
        <v>1176</v>
      </c>
      <c r="BC8" t="s">
        <v>1176</v>
      </c>
      <c r="BD8" t="s">
        <v>1176</v>
      </c>
      <c r="BE8" t="s">
        <v>1176</v>
      </c>
      <c r="BF8" t="s">
        <v>919</v>
      </c>
      <c r="BG8" t="s">
        <v>1176</v>
      </c>
      <c r="BH8" t="s">
        <v>1176</v>
      </c>
      <c r="BI8" t="s">
        <v>1176</v>
      </c>
      <c r="BJ8" t="s">
        <v>1176</v>
      </c>
      <c r="BK8" t="s">
        <v>527</v>
      </c>
      <c r="BL8" t="s">
        <v>1176</v>
      </c>
      <c r="BM8" t="s">
        <v>1176</v>
      </c>
      <c r="BN8" t="s">
        <v>1176</v>
      </c>
      <c r="BO8" t="s">
        <v>1176</v>
      </c>
      <c r="BP8" t="s">
        <v>1176</v>
      </c>
      <c r="BQ8" t="s">
        <v>1176</v>
      </c>
      <c r="BR8" t="s">
        <v>1176</v>
      </c>
      <c r="BS8" t="s">
        <v>1176</v>
      </c>
      <c r="BT8" t="s">
        <v>1176</v>
      </c>
      <c r="BU8" t="s">
        <v>1176</v>
      </c>
      <c r="BV8" t="s">
        <v>1176</v>
      </c>
      <c r="BW8" t="s">
        <v>1176</v>
      </c>
      <c r="BX8" t="s">
        <v>1176</v>
      </c>
      <c r="BY8" t="s">
        <v>1176</v>
      </c>
      <c r="BZ8" t="s">
        <v>1176</v>
      </c>
      <c r="CA8" t="s">
        <v>1176</v>
      </c>
      <c r="CB8" t="s">
        <v>1176</v>
      </c>
      <c r="CC8" t="s">
        <v>1176</v>
      </c>
      <c r="CD8" t="s">
        <v>1176</v>
      </c>
      <c r="CE8" t="s">
        <v>1176</v>
      </c>
      <c r="CF8" t="s">
        <v>1176</v>
      </c>
      <c r="CG8" t="s">
        <v>1176</v>
      </c>
      <c r="CH8" t="s">
        <v>1176</v>
      </c>
      <c r="CI8" t="s">
        <v>1176</v>
      </c>
      <c r="CJ8" t="s">
        <v>1176</v>
      </c>
      <c r="CK8" t="s">
        <v>1176</v>
      </c>
      <c r="CL8" t="s">
        <v>1176</v>
      </c>
      <c r="CM8" t="s">
        <v>1176</v>
      </c>
      <c r="CN8" t="s">
        <v>1176</v>
      </c>
      <c r="CO8" t="s">
        <v>1176</v>
      </c>
      <c r="CP8" t="s">
        <v>1068</v>
      </c>
      <c r="CQ8" t="s">
        <v>808</v>
      </c>
      <c r="CR8" t="s">
        <v>1176</v>
      </c>
      <c r="CS8" t="s">
        <v>1176</v>
      </c>
      <c r="CT8" t="s">
        <v>1176</v>
      </c>
      <c r="CU8" t="s">
        <v>1176</v>
      </c>
      <c r="CV8" t="s">
        <v>1176</v>
      </c>
      <c r="CW8" t="s">
        <v>1176</v>
      </c>
      <c r="CX8" t="s">
        <v>1176</v>
      </c>
      <c r="CY8" t="s">
        <v>1176</v>
      </c>
      <c r="CZ8" t="s">
        <v>1176</v>
      </c>
      <c r="DA8" t="s">
        <v>1176</v>
      </c>
      <c r="DB8" t="s">
        <v>1176</v>
      </c>
      <c r="DC8" t="s">
        <v>1176</v>
      </c>
      <c r="DD8" t="s">
        <v>943</v>
      </c>
      <c r="DE8" t="s">
        <v>1176</v>
      </c>
      <c r="DF8" t="s">
        <v>1176</v>
      </c>
      <c r="DG8" t="s">
        <v>1176</v>
      </c>
      <c r="DH8" t="s">
        <v>1176</v>
      </c>
      <c r="DI8" t="s">
        <v>662</v>
      </c>
      <c r="DJ8" t="s">
        <v>1176</v>
      </c>
      <c r="DK8" t="s">
        <v>1176</v>
      </c>
      <c r="DL8" t="s">
        <v>1176</v>
      </c>
      <c r="DM8" t="s">
        <v>1176</v>
      </c>
      <c r="DN8" t="s">
        <v>1176</v>
      </c>
      <c r="DO8" t="s">
        <v>1176</v>
      </c>
      <c r="DP8" t="s">
        <v>1176</v>
      </c>
      <c r="DQ8" t="s">
        <v>1176</v>
      </c>
      <c r="DR8" t="s">
        <v>1176</v>
      </c>
      <c r="DS8" t="s">
        <v>1176</v>
      </c>
      <c r="DT8" t="s">
        <v>1176</v>
      </c>
      <c r="DU8" t="s">
        <v>1176</v>
      </c>
      <c r="DV8" t="s">
        <v>1176</v>
      </c>
      <c r="DW8" t="s">
        <v>1176</v>
      </c>
      <c r="DX8" t="s">
        <v>1114</v>
      </c>
      <c r="DY8" t="s">
        <v>1176</v>
      </c>
      <c r="DZ8" t="s">
        <v>1176</v>
      </c>
      <c r="EA8" t="s">
        <v>1176</v>
      </c>
      <c r="EB8" t="s">
        <v>1176</v>
      </c>
      <c r="EC8" t="s">
        <v>1176</v>
      </c>
      <c r="ED8" t="s">
        <v>1176</v>
      </c>
      <c r="EE8" t="s">
        <v>1176</v>
      </c>
      <c r="EF8" t="s">
        <v>1176</v>
      </c>
      <c r="EG8" t="s">
        <v>1176</v>
      </c>
      <c r="EH8" t="s">
        <v>1176</v>
      </c>
      <c r="EI8" t="s">
        <v>1176</v>
      </c>
      <c r="EJ8" t="s">
        <v>1176</v>
      </c>
      <c r="EK8" t="s">
        <v>1176</v>
      </c>
      <c r="EL8" t="s">
        <v>1176</v>
      </c>
      <c r="EM8" t="s">
        <v>1176</v>
      </c>
      <c r="EN8" t="s">
        <v>1176</v>
      </c>
      <c r="EO8" t="s">
        <v>1176</v>
      </c>
      <c r="EP8" t="s">
        <v>1176</v>
      </c>
      <c r="EQ8" t="s">
        <v>1176</v>
      </c>
      <c r="ER8" t="s">
        <v>1176</v>
      </c>
      <c r="ES8" t="s">
        <v>1176</v>
      </c>
      <c r="ET8" t="s">
        <v>900</v>
      </c>
      <c r="EU8" t="s">
        <v>1176</v>
      </c>
      <c r="EV8" t="s">
        <v>1176</v>
      </c>
      <c r="EW8" t="s">
        <v>1176</v>
      </c>
      <c r="EX8" t="s">
        <v>1176</v>
      </c>
      <c r="EY8" t="s">
        <v>1176</v>
      </c>
      <c r="EZ8" t="s">
        <v>1176</v>
      </c>
      <c r="FA8" t="s">
        <v>1176</v>
      </c>
      <c r="FB8" t="s">
        <v>1176</v>
      </c>
      <c r="FC8" t="s">
        <v>1176</v>
      </c>
      <c r="FD8" t="s">
        <v>1176</v>
      </c>
      <c r="FE8" t="s">
        <v>1176</v>
      </c>
      <c r="FF8" t="s">
        <v>1176</v>
      </c>
      <c r="FG8" t="s">
        <v>1176</v>
      </c>
      <c r="FK8" t="s">
        <v>2611</v>
      </c>
      <c r="FL8" t="s">
        <v>1448</v>
      </c>
      <c r="FM8" t="s">
        <v>2612</v>
      </c>
      <c r="FN8" t="s">
        <v>1329</v>
      </c>
      <c r="FO8" t="s">
        <v>2441</v>
      </c>
      <c r="FP8" t="s">
        <v>2098</v>
      </c>
      <c r="FQ8" t="s">
        <v>1176</v>
      </c>
      <c r="FR8" t="s">
        <v>1176</v>
      </c>
      <c r="FS8" t="s">
        <v>1176</v>
      </c>
      <c r="FT8" t="s">
        <v>2427</v>
      </c>
      <c r="FU8" t="s">
        <v>1176</v>
      </c>
      <c r="FV8" t="s">
        <v>2088</v>
      </c>
      <c r="FW8" t="s">
        <v>1176</v>
      </c>
      <c r="FX8" t="s">
        <v>1176</v>
      </c>
      <c r="FY8" t="s">
        <v>2420</v>
      </c>
      <c r="FZ8" t="s">
        <v>1176</v>
      </c>
      <c r="GA8" t="s">
        <v>1176</v>
      </c>
      <c r="GB8" t="s">
        <v>1176</v>
      </c>
      <c r="GC8" t="s">
        <v>1176</v>
      </c>
      <c r="GD8" t="s">
        <v>1176</v>
      </c>
      <c r="GE8" t="s">
        <v>1176</v>
      </c>
      <c r="GF8" t="s">
        <v>2613</v>
      </c>
      <c r="GG8" t="s">
        <v>1176</v>
      </c>
      <c r="GH8" t="s">
        <v>1176</v>
      </c>
      <c r="GI8" t="s">
        <v>1176</v>
      </c>
      <c r="GJ8" t="s">
        <v>1176</v>
      </c>
      <c r="GK8" t="s">
        <v>1176</v>
      </c>
      <c r="GL8" t="s">
        <v>1176</v>
      </c>
      <c r="GM8" t="s">
        <v>1176</v>
      </c>
      <c r="GN8" t="s">
        <v>1176</v>
      </c>
      <c r="GO8" t="s">
        <v>1176</v>
      </c>
      <c r="GP8" t="s">
        <v>1176</v>
      </c>
      <c r="GQ8" t="s">
        <v>1176</v>
      </c>
      <c r="GR8" t="s">
        <v>1176</v>
      </c>
      <c r="GS8" t="s">
        <v>1176</v>
      </c>
      <c r="GT8" t="s">
        <v>1176</v>
      </c>
      <c r="GU8" t="s">
        <v>1176</v>
      </c>
      <c r="GV8" t="s">
        <v>1176</v>
      </c>
      <c r="GW8" t="s">
        <v>1176</v>
      </c>
      <c r="GX8" t="s">
        <v>1176</v>
      </c>
      <c r="GY8" t="s">
        <v>1176</v>
      </c>
      <c r="GZ8" t="s">
        <v>1176</v>
      </c>
      <c r="HA8" t="s">
        <v>1176</v>
      </c>
      <c r="HB8" t="s">
        <v>1176</v>
      </c>
      <c r="HC8" t="s">
        <v>1176</v>
      </c>
      <c r="HD8" t="s">
        <v>1176</v>
      </c>
      <c r="HE8" t="s">
        <v>1176</v>
      </c>
      <c r="HF8" t="s">
        <v>1176</v>
      </c>
      <c r="HG8" t="s">
        <v>1176</v>
      </c>
      <c r="HH8" t="s">
        <v>1176</v>
      </c>
      <c r="HI8" t="s">
        <v>1176</v>
      </c>
      <c r="HJ8" t="s">
        <v>1176</v>
      </c>
      <c r="HK8" t="s">
        <v>1176</v>
      </c>
      <c r="HL8" t="s">
        <v>1176</v>
      </c>
      <c r="HM8" t="s">
        <v>1176</v>
      </c>
      <c r="HN8" t="s">
        <v>1176</v>
      </c>
      <c r="HO8" t="s">
        <v>1176</v>
      </c>
      <c r="HP8" t="s">
        <v>1176</v>
      </c>
      <c r="HQ8" t="s">
        <v>1176</v>
      </c>
    </row>
    <row r="9" spans="1:225" x14ac:dyDescent="0.35">
      <c r="A9" s="112" t="s">
        <v>927</v>
      </c>
      <c r="B9" s="112" t="s">
        <v>1371</v>
      </c>
      <c r="C9" s="112" t="s">
        <v>784</v>
      </c>
      <c r="D9" s="112" t="s">
        <v>1184</v>
      </c>
      <c r="E9" s="112" t="s">
        <v>1168</v>
      </c>
      <c r="F9" s="112" t="s">
        <v>234</v>
      </c>
      <c r="I9" t="s">
        <v>243</v>
      </c>
      <c r="K9" t="s">
        <v>1372</v>
      </c>
      <c r="L9" t="s">
        <v>1373</v>
      </c>
      <c r="M9" t="s">
        <v>227</v>
      </c>
      <c r="N9" t="s">
        <v>653</v>
      </c>
      <c r="O9" t="s">
        <v>1374</v>
      </c>
      <c r="P9" t="s">
        <v>1375</v>
      </c>
      <c r="Q9" t="s">
        <v>285</v>
      </c>
      <c r="R9" t="s">
        <v>460</v>
      </c>
      <c r="S9" t="s">
        <v>322</v>
      </c>
      <c r="T9" t="s">
        <v>568</v>
      </c>
      <c r="X9" t="s">
        <v>972</v>
      </c>
      <c r="Y9" t="s">
        <v>296</v>
      </c>
      <c r="Z9" t="s">
        <v>933</v>
      </c>
      <c r="AA9" t="s">
        <v>758</v>
      </c>
      <c r="AB9" t="s">
        <v>853</v>
      </c>
      <c r="AC9" t="s">
        <v>1036</v>
      </c>
      <c r="AD9" t="s">
        <v>1176</v>
      </c>
      <c r="AE9" t="s">
        <v>1176</v>
      </c>
      <c r="AF9" t="s">
        <v>1176</v>
      </c>
      <c r="AG9" t="s">
        <v>1176</v>
      </c>
      <c r="AH9" t="s">
        <v>1176</v>
      </c>
      <c r="AI9" t="s">
        <v>1176</v>
      </c>
      <c r="AJ9" t="s">
        <v>1176</v>
      </c>
      <c r="AK9" t="s">
        <v>1176</v>
      </c>
      <c r="AL9" t="s">
        <v>1058</v>
      </c>
      <c r="AM9" t="s">
        <v>1176</v>
      </c>
      <c r="AN9" t="s">
        <v>1176</v>
      </c>
      <c r="AO9" t="s">
        <v>1176</v>
      </c>
      <c r="AP9" t="s">
        <v>1176</v>
      </c>
      <c r="AQ9" t="s">
        <v>1176</v>
      </c>
      <c r="AR9" t="s">
        <v>1176</v>
      </c>
      <c r="AS9" t="s">
        <v>1176</v>
      </c>
      <c r="AT9" t="s">
        <v>1176</v>
      </c>
      <c r="AU9" t="s">
        <v>574</v>
      </c>
      <c r="AV9" t="s">
        <v>1176</v>
      </c>
      <c r="AW9" t="s">
        <v>1176</v>
      </c>
      <c r="AX9" t="s">
        <v>1176</v>
      </c>
      <c r="AY9" t="s">
        <v>1176</v>
      </c>
      <c r="AZ9" t="s">
        <v>1176</v>
      </c>
      <c r="BA9" t="s">
        <v>1176</v>
      </c>
      <c r="BB9" t="s">
        <v>1176</v>
      </c>
      <c r="BC9" t="s">
        <v>1176</v>
      </c>
      <c r="BD9" t="s">
        <v>1176</v>
      </c>
      <c r="BE9" t="s">
        <v>1176</v>
      </c>
      <c r="BF9" t="s">
        <v>920</v>
      </c>
      <c r="BG9" t="s">
        <v>1176</v>
      </c>
      <c r="BH9" t="s">
        <v>1176</v>
      </c>
      <c r="BI9" t="s">
        <v>1176</v>
      </c>
      <c r="BJ9" t="s">
        <v>1176</v>
      </c>
      <c r="BK9" t="s">
        <v>531</v>
      </c>
      <c r="BL9" t="s">
        <v>1176</v>
      </c>
      <c r="BM9" t="s">
        <v>1176</v>
      </c>
      <c r="BN9" t="s">
        <v>1176</v>
      </c>
      <c r="BO9" t="s">
        <v>1176</v>
      </c>
      <c r="BP9" t="s">
        <v>1176</v>
      </c>
      <c r="BQ9" t="s">
        <v>1176</v>
      </c>
      <c r="BR9" t="s">
        <v>1176</v>
      </c>
      <c r="BS9" t="s">
        <v>1176</v>
      </c>
      <c r="BT9" t="s">
        <v>1176</v>
      </c>
      <c r="BU9" t="s">
        <v>1176</v>
      </c>
      <c r="BV9" t="s">
        <v>1176</v>
      </c>
      <c r="BW9" t="s">
        <v>1176</v>
      </c>
      <c r="BX9" t="s">
        <v>1176</v>
      </c>
      <c r="BY9" t="s">
        <v>1176</v>
      </c>
      <c r="BZ9" t="s">
        <v>1176</v>
      </c>
      <c r="CA9" t="s">
        <v>1176</v>
      </c>
      <c r="CB9" t="s">
        <v>1176</v>
      </c>
      <c r="CC9" t="s">
        <v>1176</v>
      </c>
      <c r="CD9" t="s">
        <v>1176</v>
      </c>
      <c r="CE9" t="s">
        <v>1176</v>
      </c>
      <c r="CF9" t="s">
        <v>1176</v>
      </c>
      <c r="CG9" t="s">
        <v>1176</v>
      </c>
      <c r="CH9" t="s">
        <v>1176</v>
      </c>
      <c r="CI9" t="s">
        <v>1176</v>
      </c>
      <c r="CJ9" t="s">
        <v>1176</v>
      </c>
      <c r="CK9" t="s">
        <v>1176</v>
      </c>
      <c r="CL9" t="s">
        <v>1176</v>
      </c>
      <c r="CM9" t="s">
        <v>1176</v>
      </c>
      <c r="CN9" t="s">
        <v>1176</v>
      </c>
      <c r="CO9" t="s">
        <v>1176</v>
      </c>
      <c r="CP9" t="s">
        <v>1069</v>
      </c>
      <c r="CQ9" t="s">
        <v>812</v>
      </c>
      <c r="CR9" t="s">
        <v>1176</v>
      </c>
      <c r="CS9" t="s">
        <v>1176</v>
      </c>
      <c r="CT9" t="s">
        <v>1176</v>
      </c>
      <c r="CU9" t="s">
        <v>1176</v>
      </c>
      <c r="CV9" t="s">
        <v>1176</v>
      </c>
      <c r="CW9" t="s">
        <v>1176</v>
      </c>
      <c r="CX9" t="s">
        <v>1176</v>
      </c>
      <c r="CY9" t="s">
        <v>1176</v>
      </c>
      <c r="CZ9" t="s">
        <v>1176</v>
      </c>
      <c r="DA9" t="s">
        <v>1176</v>
      </c>
      <c r="DB9" t="s">
        <v>1176</v>
      </c>
      <c r="DC9" t="s">
        <v>1176</v>
      </c>
      <c r="DD9" t="s">
        <v>1176</v>
      </c>
      <c r="DE9" t="s">
        <v>1176</v>
      </c>
      <c r="DF9" t="s">
        <v>1176</v>
      </c>
      <c r="DG9" t="s">
        <v>1176</v>
      </c>
      <c r="DH9" t="s">
        <v>1176</v>
      </c>
      <c r="DI9" t="s">
        <v>1176</v>
      </c>
      <c r="DJ9" t="s">
        <v>1176</v>
      </c>
      <c r="DK9" t="s">
        <v>1176</v>
      </c>
      <c r="DL9" t="s">
        <v>1176</v>
      </c>
      <c r="DM9" t="s">
        <v>1176</v>
      </c>
      <c r="DN9" t="s">
        <v>1176</v>
      </c>
      <c r="DO9" t="s">
        <v>1176</v>
      </c>
      <c r="DP9" t="s">
        <v>1176</v>
      </c>
      <c r="DQ9" t="s">
        <v>1176</v>
      </c>
      <c r="DR9" t="s">
        <v>1176</v>
      </c>
      <c r="DS9" t="s">
        <v>1176</v>
      </c>
      <c r="DT9" t="s">
        <v>1176</v>
      </c>
      <c r="DU9" t="s">
        <v>1176</v>
      </c>
      <c r="DV9" t="s">
        <v>1176</v>
      </c>
      <c r="DW9" t="s">
        <v>1176</v>
      </c>
      <c r="DX9" t="s">
        <v>1115</v>
      </c>
      <c r="DY9" t="s">
        <v>1176</v>
      </c>
      <c r="DZ9" t="s">
        <v>1176</v>
      </c>
      <c r="EA9" t="s">
        <v>1176</v>
      </c>
      <c r="EB9" t="s">
        <v>1176</v>
      </c>
      <c r="EC9" t="s">
        <v>1176</v>
      </c>
      <c r="ED9" t="s">
        <v>1176</v>
      </c>
      <c r="EE9" t="s">
        <v>1176</v>
      </c>
      <c r="EF9" t="s">
        <v>1176</v>
      </c>
      <c r="EG9" t="s">
        <v>1176</v>
      </c>
      <c r="EH9" t="s">
        <v>1176</v>
      </c>
      <c r="EI9" t="s">
        <v>1176</v>
      </c>
      <c r="EJ9" t="s">
        <v>1176</v>
      </c>
      <c r="EK9" t="s">
        <v>1176</v>
      </c>
      <c r="EL9" t="s">
        <v>1176</v>
      </c>
      <c r="EM9" t="s">
        <v>1176</v>
      </c>
      <c r="EN9" t="s">
        <v>1176</v>
      </c>
      <c r="EO9" t="s">
        <v>1176</v>
      </c>
      <c r="EP9" t="s">
        <v>1176</v>
      </c>
      <c r="EQ9" t="s">
        <v>1176</v>
      </c>
      <c r="ER9" t="s">
        <v>1176</v>
      </c>
      <c r="ES9" t="s">
        <v>1176</v>
      </c>
      <c r="ET9" t="s">
        <v>1176</v>
      </c>
      <c r="EU9" t="s">
        <v>1176</v>
      </c>
      <c r="EV9" t="s">
        <v>1176</v>
      </c>
      <c r="EW9" t="s">
        <v>1176</v>
      </c>
      <c r="EX9" t="s">
        <v>1176</v>
      </c>
      <c r="EY9" t="s">
        <v>1176</v>
      </c>
      <c r="EZ9" t="s">
        <v>1176</v>
      </c>
      <c r="FA9" t="s">
        <v>1176</v>
      </c>
      <c r="FB9" t="s">
        <v>1176</v>
      </c>
      <c r="FC9" t="s">
        <v>1176</v>
      </c>
      <c r="FD9" t="s">
        <v>1176</v>
      </c>
      <c r="FE9" t="s">
        <v>1176</v>
      </c>
      <c r="FF9" t="s">
        <v>1176</v>
      </c>
      <c r="FG9" t="s">
        <v>1176</v>
      </c>
      <c r="FK9" t="s">
        <v>2614</v>
      </c>
      <c r="FL9" t="s">
        <v>1446</v>
      </c>
      <c r="FM9" t="s">
        <v>1357</v>
      </c>
      <c r="FN9" t="s">
        <v>2615</v>
      </c>
      <c r="FO9" t="s">
        <v>2446</v>
      </c>
      <c r="FP9" t="s">
        <v>1317</v>
      </c>
      <c r="FQ9" t="s">
        <v>1176</v>
      </c>
      <c r="FR9" t="s">
        <v>1176</v>
      </c>
      <c r="FS9" t="s">
        <v>1176</v>
      </c>
      <c r="FT9" t="s">
        <v>2445</v>
      </c>
      <c r="FU9" t="s">
        <v>1176</v>
      </c>
      <c r="FV9" t="s">
        <v>2444</v>
      </c>
      <c r="FW9" t="s">
        <v>1176</v>
      </c>
      <c r="FX9" t="s">
        <v>1176</v>
      </c>
      <c r="FY9" t="s">
        <v>2428</v>
      </c>
      <c r="FZ9" t="s">
        <v>1176</v>
      </c>
      <c r="GA9" t="s">
        <v>1176</v>
      </c>
      <c r="GB9" t="s">
        <v>1176</v>
      </c>
      <c r="GC9" t="s">
        <v>1176</v>
      </c>
      <c r="GD9" t="s">
        <v>1176</v>
      </c>
      <c r="GE9" t="s">
        <v>1176</v>
      </c>
      <c r="GF9" t="s">
        <v>2616</v>
      </c>
      <c r="GG9" t="s">
        <v>1176</v>
      </c>
      <c r="GH9" t="s">
        <v>1176</v>
      </c>
      <c r="GI9" t="s">
        <v>1176</v>
      </c>
      <c r="GJ9" t="s">
        <v>1176</v>
      </c>
      <c r="GK9" t="s">
        <v>1176</v>
      </c>
      <c r="GL9" t="s">
        <v>1176</v>
      </c>
      <c r="GM9" t="s">
        <v>1176</v>
      </c>
      <c r="GN9" t="s">
        <v>1176</v>
      </c>
      <c r="GO9" t="s">
        <v>1176</v>
      </c>
      <c r="GP9" t="s">
        <v>1176</v>
      </c>
      <c r="GQ9" t="s">
        <v>1176</v>
      </c>
      <c r="GR9" t="s">
        <v>1176</v>
      </c>
      <c r="GS9" t="s">
        <v>1176</v>
      </c>
      <c r="GT9" t="s">
        <v>1176</v>
      </c>
      <c r="GU9" t="s">
        <v>1176</v>
      </c>
      <c r="GV9" t="s">
        <v>1176</v>
      </c>
      <c r="GW9" t="s">
        <v>1176</v>
      </c>
      <c r="GX9" t="s">
        <v>1176</v>
      </c>
      <c r="GY9" t="s">
        <v>1176</v>
      </c>
      <c r="GZ9" t="s">
        <v>1176</v>
      </c>
      <c r="HA9" t="s">
        <v>1176</v>
      </c>
      <c r="HB9" t="s">
        <v>1176</v>
      </c>
      <c r="HC9" t="s">
        <v>1176</v>
      </c>
      <c r="HD9" t="s">
        <v>1176</v>
      </c>
      <c r="HE9" t="s">
        <v>1176</v>
      </c>
      <c r="HF9" t="s">
        <v>1176</v>
      </c>
      <c r="HG9" t="s">
        <v>1176</v>
      </c>
      <c r="HH9" t="s">
        <v>1176</v>
      </c>
      <c r="HI9" t="s">
        <v>1176</v>
      </c>
      <c r="HJ9" t="s">
        <v>1176</v>
      </c>
      <c r="HK9" t="s">
        <v>1176</v>
      </c>
      <c r="HL9" t="s">
        <v>1176</v>
      </c>
      <c r="HM9" t="s">
        <v>1176</v>
      </c>
      <c r="HN9" t="s">
        <v>1176</v>
      </c>
      <c r="HO9" t="s">
        <v>1176</v>
      </c>
      <c r="HP9" t="s">
        <v>1176</v>
      </c>
      <c r="HQ9" t="s">
        <v>1176</v>
      </c>
    </row>
    <row r="10" spans="1:225" x14ac:dyDescent="0.35">
      <c r="A10" s="112" t="s">
        <v>1030</v>
      </c>
      <c r="B10" s="112" t="s">
        <v>1378</v>
      </c>
      <c r="C10" s="112" t="s">
        <v>1311</v>
      </c>
      <c r="D10" s="112" t="s">
        <v>1187</v>
      </c>
      <c r="E10" s="112" t="s">
        <v>243</v>
      </c>
      <c r="F10" s="112" t="s">
        <v>244</v>
      </c>
      <c r="I10" t="s">
        <v>225</v>
      </c>
      <c r="K10" t="s">
        <v>229</v>
      </c>
      <c r="L10" t="s">
        <v>1379</v>
      </c>
      <c r="M10" t="s">
        <v>235</v>
      </c>
      <c r="N10" t="s">
        <v>1380</v>
      </c>
      <c r="O10" t="s">
        <v>331</v>
      </c>
      <c r="P10" t="s">
        <v>790</v>
      </c>
      <c r="Q10" t="s">
        <v>294</v>
      </c>
      <c r="R10" t="s">
        <v>384</v>
      </c>
      <c r="S10" t="s">
        <v>329</v>
      </c>
      <c r="T10" t="s">
        <v>572</v>
      </c>
      <c r="X10" t="s">
        <v>973</v>
      </c>
      <c r="Y10" t="s">
        <v>406</v>
      </c>
      <c r="Z10" t="s">
        <v>934</v>
      </c>
      <c r="AA10" t="s">
        <v>761</v>
      </c>
      <c r="AB10" t="s">
        <v>854</v>
      </c>
      <c r="AC10" t="s">
        <v>1037</v>
      </c>
      <c r="AD10" t="s">
        <v>1176</v>
      </c>
      <c r="AE10" t="s">
        <v>1176</v>
      </c>
      <c r="AF10" t="s">
        <v>1176</v>
      </c>
      <c r="AG10" t="s">
        <v>1176</v>
      </c>
      <c r="AH10" t="s">
        <v>1176</v>
      </c>
      <c r="AI10" t="s">
        <v>1176</v>
      </c>
      <c r="AJ10" t="s">
        <v>1176</v>
      </c>
      <c r="AK10" t="s">
        <v>1176</v>
      </c>
      <c r="AL10" t="s">
        <v>1176</v>
      </c>
      <c r="AM10" t="s">
        <v>1176</v>
      </c>
      <c r="AN10" t="s">
        <v>1176</v>
      </c>
      <c r="AO10" t="s">
        <v>1176</v>
      </c>
      <c r="AP10" t="s">
        <v>1176</v>
      </c>
      <c r="AQ10" t="s">
        <v>1176</v>
      </c>
      <c r="AR10" t="s">
        <v>1176</v>
      </c>
      <c r="AS10" t="s">
        <v>1176</v>
      </c>
      <c r="AT10" t="s">
        <v>1176</v>
      </c>
      <c r="AU10" t="s">
        <v>578</v>
      </c>
      <c r="AV10" t="s">
        <v>1176</v>
      </c>
      <c r="AW10" t="s">
        <v>1176</v>
      </c>
      <c r="AX10" t="s">
        <v>1176</v>
      </c>
      <c r="AY10" t="s">
        <v>1176</v>
      </c>
      <c r="AZ10" t="s">
        <v>1176</v>
      </c>
      <c r="BA10" t="s">
        <v>1176</v>
      </c>
      <c r="BB10" t="s">
        <v>1176</v>
      </c>
      <c r="BC10" t="s">
        <v>1176</v>
      </c>
      <c r="BD10" t="s">
        <v>1176</v>
      </c>
      <c r="BE10" t="s">
        <v>1176</v>
      </c>
      <c r="BF10" t="s">
        <v>1176</v>
      </c>
      <c r="BG10" t="s">
        <v>1176</v>
      </c>
      <c r="BH10" t="s">
        <v>1176</v>
      </c>
      <c r="BI10" t="s">
        <v>1176</v>
      </c>
      <c r="BJ10" t="s">
        <v>1176</v>
      </c>
      <c r="BK10" t="s">
        <v>535</v>
      </c>
      <c r="BL10" t="s">
        <v>1176</v>
      </c>
      <c r="BM10" t="s">
        <v>1176</v>
      </c>
      <c r="BN10" t="s">
        <v>1176</v>
      </c>
      <c r="BO10" t="s">
        <v>1176</v>
      </c>
      <c r="BP10" t="s">
        <v>1176</v>
      </c>
      <c r="BQ10" t="s">
        <v>1176</v>
      </c>
      <c r="BR10" t="s">
        <v>1176</v>
      </c>
      <c r="BS10" t="s">
        <v>1176</v>
      </c>
      <c r="BT10" t="s">
        <v>1176</v>
      </c>
      <c r="BU10" t="s">
        <v>1176</v>
      </c>
      <c r="BV10" t="s">
        <v>1176</v>
      </c>
      <c r="BW10" t="s">
        <v>1176</v>
      </c>
      <c r="BX10" t="s">
        <v>1176</v>
      </c>
      <c r="BY10" t="s">
        <v>1176</v>
      </c>
      <c r="BZ10" t="s">
        <v>1176</v>
      </c>
      <c r="CA10" t="s">
        <v>1176</v>
      </c>
      <c r="CB10" t="s">
        <v>1176</v>
      </c>
      <c r="CC10" t="s">
        <v>1176</v>
      </c>
      <c r="CD10" t="s">
        <v>1176</v>
      </c>
      <c r="CE10" t="s">
        <v>1176</v>
      </c>
      <c r="CF10" t="s">
        <v>1176</v>
      </c>
      <c r="CG10" t="s">
        <v>1176</v>
      </c>
      <c r="CH10" t="s">
        <v>1176</v>
      </c>
      <c r="CI10" t="s">
        <v>1176</v>
      </c>
      <c r="CJ10" t="s">
        <v>1176</v>
      </c>
      <c r="CK10" t="s">
        <v>1176</v>
      </c>
      <c r="CL10" t="s">
        <v>1176</v>
      </c>
      <c r="CM10" t="s">
        <v>1176</v>
      </c>
      <c r="CN10" t="s">
        <v>1176</v>
      </c>
      <c r="CO10" t="s">
        <v>1176</v>
      </c>
      <c r="CP10" t="s">
        <v>1176</v>
      </c>
      <c r="CQ10" t="s">
        <v>1176</v>
      </c>
      <c r="CR10" t="s">
        <v>1176</v>
      </c>
      <c r="CS10" t="s">
        <v>1176</v>
      </c>
      <c r="CT10" t="s">
        <v>1176</v>
      </c>
      <c r="CU10" t="s">
        <v>1176</v>
      </c>
      <c r="CV10" t="s">
        <v>1176</v>
      </c>
      <c r="CW10" t="s">
        <v>1176</v>
      </c>
      <c r="CX10" t="s">
        <v>1176</v>
      </c>
      <c r="CY10" t="s">
        <v>1176</v>
      </c>
      <c r="CZ10" t="s">
        <v>1176</v>
      </c>
      <c r="DA10" t="s">
        <v>1176</v>
      </c>
      <c r="DB10" t="s">
        <v>1176</v>
      </c>
      <c r="DC10" t="s">
        <v>1176</v>
      </c>
      <c r="DD10" t="s">
        <v>1176</v>
      </c>
      <c r="DE10" t="s">
        <v>1176</v>
      </c>
      <c r="DF10" t="s">
        <v>1176</v>
      </c>
      <c r="DG10" t="s">
        <v>1176</v>
      </c>
      <c r="DH10" t="s">
        <v>1176</v>
      </c>
      <c r="DI10" t="s">
        <v>1176</v>
      </c>
      <c r="DJ10" t="s">
        <v>1176</v>
      </c>
      <c r="DK10" t="s">
        <v>1176</v>
      </c>
      <c r="DL10" t="s">
        <v>1176</v>
      </c>
      <c r="DM10" t="s">
        <v>1176</v>
      </c>
      <c r="DN10" t="s">
        <v>1176</v>
      </c>
      <c r="DO10" t="s">
        <v>1176</v>
      </c>
      <c r="DP10" t="s">
        <v>1176</v>
      </c>
      <c r="DQ10" t="s">
        <v>1176</v>
      </c>
      <c r="DR10" t="s">
        <v>1176</v>
      </c>
      <c r="DS10" t="s">
        <v>1176</v>
      </c>
      <c r="DT10" t="s">
        <v>1176</v>
      </c>
      <c r="DU10" t="s">
        <v>1176</v>
      </c>
      <c r="DV10" t="s">
        <v>1176</v>
      </c>
      <c r="DW10" t="s">
        <v>1176</v>
      </c>
      <c r="DX10" t="s">
        <v>1176</v>
      </c>
      <c r="DY10" t="s">
        <v>1176</v>
      </c>
      <c r="DZ10" t="s">
        <v>1176</v>
      </c>
      <c r="EA10" t="s">
        <v>1176</v>
      </c>
      <c r="EB10" t="s">
        <v>1176</v>
      </c>
      <c r="EC10" t="s">
        <v>1176</v>
      </c>
      <c r="ED10" t="s">
        <v>1176</v>
      </c>
      <c r="EE10" t="s">
        <v>1176</v>
      </c>
      <c r="EF10" t="s">
        <v>1176</v>
      </c>
      <c r="EG10" t="s">
        <v>1176</v>
      </c>
      <c r="EH10" t="s">
        <v>1176</v>
      </c>
      <c r="EI10" t="s">
        <v>1176</v>
      </c>
      <c r="EJ10" t="s">
        <v>1176</v>
      </c>
      <c r="EK10" t="s">
        <v>1176</v>
      </c>
      <c r="EL10" t="s">
        <v>1176</v>
      </c>
      <c r="EM10" t="s">
        <v>1176</v>
      </c>
      <c r="EN10" t="s">
        <v>1176</v>
      </c>
      <c r="EO10" t="s">
        <v>1176</v>
      </c>
      <c r="EP10" t="s">
        <v>1176</v>
      </c>
      <c r="EQ10" t="s">
        <v>1176</v>
      </c>
      <c r="ER10" t="s">
        <v>1176</v>
      </c>
      <c r="ES10" t="s">
        <v>1176</v>
      </c>
      <c r="ET10" t="s">
        <v>1176</v>
      </c>
      <c r="EU10" t="s">
        <v>1176</v>
      </c>
      <c r="EV10" t="s">
        <v>1176</v>
      </c>
      <c r="EW10" t="s">
        <v>1176</v>
      </c>
      <c r="EX10" t="s">
        <v>1176</v>
      </c>
      <c r="EY10" t="s">
        <v>1176</v>
      </c>
      <c r="EZ10" t="s">
        <v>1176</v>
      </c>
      <c r="FA10" t="s">
        <v>1176</v>
      </c>
      <c r="FB10" t="s">
        <v>1176</v>
      </c>
      <c r="FC10" t="s">
        <v>1176</v>
      </c>
      <c r="FD10" t="s">
        <v>1176</v>
      </c>
      <c r="FE10" t="s">
        <v>1176</v>
      </c>
      <c r="FF10" t="s">
        <v>1176</v>
      </c>
      <c r="FG10" t="s">
        <v>1176</v>
      </c>
      <c r="FK10" t="s">
        <v>1419</v>
      </c>
      <c r="FL10" t="s">
        <v>2617</v>
      </c>
      <c r="FM10" t="s">
        <v>2618</v>
      </c>
      <c r="FN10" t="s">
        <v>1302</v>
      </c>
      <c r="FO10" t="s">
        <v>1176</v>
      </c>
      <c r="FP10" t="s">
        <v>2448</v>
      </c>
      <c r="FQ10" t="s">
        <v>1176</v>
      </c>
      <c r="FR10" t="s">
        <v>1176</v>
      </c>
      <c r="FS10" t="s">
        <v>1176</v>
      </c>
      <c r="FT10" t="s">
        <v>2447</v>
      </c>
      <c r="FU10" t="s">
        <v>1176</v>
      </c>
      <c r="FV10" t="s">
        <v>2093</v>
      </c>
      <c r="FW10" t="s">
        <v>1176</v>
      </c>
      <c r="FX10" t="s">
        <v>1176</v>
      </c>
      <c r="FY10" t="s">
        <v>1299</v>
      </c>
      <c r="FZ10" t="s">
        <v>1176</v>
      </c>
      <c r="GA10" t="s">
        <v>1176</v>
      </c>
      <c r="GB10" t="s">
        <v>1176</v>
      </c>
      <c r="GC10" t="s">
        <v>1176</v>
      </c>
      <c r="GD10" t="s">
        <v>1176</v>
      </c>
      <c r="GE10" t="s">
        <v>1176</v>
      </c>
      <c r="GF10" t="s">
        <v>1176</v>
      </c>
      <c r="GG10" t="s">
        <v>1176</v>
      </c>
      <c r="GH10" t="s">
        <v>1176</v>
      </c>
      <c r="GI10" t="s">
        <v>1176</v>
      </c>
      <c r="GJ10" t="s">
        <v>1176</v>
      </c>
      <c r="GK10" t="s">
        <v>1176</v>
      </c>
      <c r="GL10" t="s">
        <v>1176</v>
      </c>
      <c r="GM10" t="s">
        <v>1176</v>
      </c>
      <c r="GN10" t="s">
        <v>1176</v>
      </c>
      <c r="GO10" t="s">
        <v>1176</v>
      </c>
      <c r="GP10" t="s">
        <v>1176</v>
      </c>
      <c r="GQ10" t="s">
        <v>1176</v>
      </c>
      <c r="GR10" t="s">
        <v>1176</v>
      </c>
      <c r="GS10" t="s">
        <v>1176</v>
      </c>
      <c r="GT10" t="s">
        <v>1176</v>
      </c>
      <c r="GU10" t="s">
        <v>1176</v>
      </c>
      <c r="GV10" t="s">
        <v>1176</v>
      </c>
      <c r="GW10" t="s">
        <v>1176</v>
      </c>
      <c r="GX10" t="s">
        <v>1176</v>
      </c>
      <c r="GY10" t="s">
        <v>1176</v>
      </c>
      <c r="GZ10" t="s">
        <v>1176</v>
      </c>
      <c r="HA10" t="s">
        <v>1176</v>
      </c>
      <c r="HB10" t="s">
        <v>1176</v>
      </c>
      <c r="HC10" t="s">
        <v>1176</v>
      </c>
      <c r="HD10" t="s">
        <v>1176</v>
      </c>
      <c r="HE10" t="s">
        <v>1176</v>
      </c>
      <c r="HF10" t="s">
        <v>1176</v>
      </c>
      <c r="HG10" t="s">
        <v>1176</v>
      </c>
      <c r="HH10" t="s">
        <v>1176</v>
      </c>
      <c r="HI10" t="s">
        <v>1176</v>
      </c>
      <c r="HJ10" t="s">
        <v>1176</v>
      </c>
      <c r="HK10" t="s">
        <v>1176</v>
      </c>
      <c r="HL10" t="s">
        <v>1176</v>
      </c>
      <c r="HM10" t="s">
        <v>1176</v>
      </c>
      <c r="HN10" t="s">
        <v>1176</v>
      </c>
      <c r="HO10" t="s">
        <v>1176</v>
      </c>
      <c r="HP10" t="s">
        <v>1176</v>
      </c>
      <c r="HQ10" t="s">
        <v>1176</v>
      </c>
    </row>
    <row r="11" spans="1:225" x14ac:dyDescent="0.35">
      <c r="A11" s="112" t="s">
        <v>735</v>
      </c>
      <c r="B11" s="112" t="s">
        <v>1383</v>
      </c>
      <c r="C11" s="112" t="s">
        <v>637</v>
      </c>
      <c r="D11" s="112" t="s">
        <v>1185</v>
      </c>
      <c r="E11" s="112" t="s">
        <v>243</v>
      </c>
      <c r="F11" s="112" t="s">
        <v>244</v>
      </c>
      <c r="I11" t="s">
        <v>1168</v>
      </c>
      <c r="K11" t="s">
        <v>197</v>
      </c>
      <c r="L11" t="s">
        <v>501</v>
      </c>
      <c r="M11" t="s">
        <v>245</v>
      </c>
      <c r="N11" t="s">
        <v>661</v>
      </c>
      <c r="O11" t="s">
        <v>357</v>
      </c>
      <c r="P11" t="s">
        <v>793</v>
      </c>
      <c r="Q11" t="s">
        <v>1384</v>
      </c>
      <c r="R11" t="s">
        <v>402</v>
      </c>
      <c r="S11" t="s">
        <v>335</v>
      </c>
      <c r="T11" t="s">
        <v>1385</v>
      </c>
      <c r="X11" t="s">
        <v>974</v>
      </c>
      <c r="Y11" t="s">
        <v>307</v>
      </c>
      <c r="Z11" t="s">
        <v>935</v>
      </c>
      <c r="AA11" t="s">
        <v>765</v>
      </c>
      <c r="AB11" t="s">
        <v>855</v>
      </c>
      <c r="AC11" t="s">
        <v>1038</v>
      </c>
      <c r="AD11" t="s">
        <v>1176</v>
      </c>
      <c r="AE11" t="s">
        <v>1176</v>
      </c>
      <c r="AF11" t="s">
        <v>1176</v>
      </c>
      <c r="AG11" t="s">
        <v>1176</v>
      </c>
      <c r="AH11" t="s">
        <v>1176</v>
      </c>
      <c r="AI11" t="s">
        <v>1176</v>
      </c>
      <c r="AJ11" t="s">
        <v>1176</v>
      </c>
      <c r="AK11" t="s">
        <v>1176</v>
      </c>
      <c r="AL11" t="s">
        <v>1176</v>
      </c>
      <c r="AM11" t="s">
        <v>1176</v>
      </c>
      <c r="AN11" t="s">
        <v>1176</v>
      </c>
      <c r="AO11" t="s">
        <v>1176</v>
      </c>
      <c r="AP11" t="s">
        <v>1176</v>
      </c>
      <c r="AQ11" t="s">
        <v>1176</v>
      </c>
      <c r="AR11" t="s">
        <v>1176</v>
      </c>
      <c r="AS11" t="s">
        <v>1176</v>
      </c>
      <c r="AT11" t="s">
        <v>1176</v>
      </c>
      <c r="AU11" t="s">
        <v>1176</v>
      </c>
      <c r="AV11" t="s">
        <v>1176</v>
      </c>
      <c r="AW11" t="s">
        <v>1176</v>
      </c>
      <c r="AX11" t="s">
        <v>1176</v>
      </c>
      <c r="AY11" t="s">
        <v>1176</v>
      </c>
      <c r="AZ11" t="s">
        <v>1176</v>
      </c>
      <c r="BA11" t="s">
        <v>1176</v>
      </c>
      <c r="BB11" t="s">
        <v>1176</v>
      </c>
      <c r="BC11" t="s">
        <v>1176</v>
      </c>
      <c r="BD11" t="s">
        <v>1176</v>
      </c>
      <c r="BE11" t="s">
        <v>1176</v>
      </c>
      <c r="BF11" t="s">
        <v>1176</v>
      </c>
      <c r="BG11" t="s">
        <v>1176</v>
      </c>
      <c r="BH11" t="s">
        <v>1176</v>
      </c>
      <c r="BI11" t="s">
        <v>1176</v>
      </c>
      <c r="BJ11" t="s">
        <v>1176</v>
      </c>
      <c r="BK11" t="s">
        <v>1176</v>
      </c>
      <c r="BL11" t="s">
        <v>1176</v>
      </c>
      <c r="BM11" t="s">
        <v>1176</v>
      </c>
      <c r="BN11" t="s">
        <v>1176</v>
      </c>
      <c r="BO11" t="s">
        <v>1176</v>
      </c>
      <c r="BP11" t="s">
        <v>1176</v>
      </c>
      <c r="BQ11" t="s">
        <v>1176</v>
      </c>
      <c r="BR11" t="s">
        <v>1176</v>
      </c>
      <c r="BS11" t="s">
        <v>1176</v>
      </c>
      <c r="BT11" t="s">
        <v>1176</v>
      </c>
      <c r="BU11" t="s">
        <v>1176</v>
      </c>
      <c r="BV11" t="s">
        <v>1176</v>
      </c>
      <c r="BW11" t="s">
        <v>1176</v>
      </c>
      <c r="BX11" t="s">
        <v>1176</v>
      </c>
      <c r="BY11" t="s">
        <v>1176</v>
      </c>
      <c r="BZ11" t="s">
        <v>1176</v>
      </c>
      <c r="CA11" t="s">
        <v>1176</v>
      </c>
      <c r="CB11" t="s">
        <v>1176</v>
      </c>
      <c r="CC11" t="s">
        <v>1176</v>
      </c>
      <c r="CD11" t="s">
        <v>1176</v>
      </c>
      <c r="CE11" t="s">
        <v>1176</v>
      </c>
      <c r="CF11" t="s">
        <v>1176</v>
      </c>
      <c r="CG11" t="s">
        <v>1176</v>
      </c>
      <c r="CH11" t="s">
        <v>1176</v>
      </c>
      <c r="CI11" t="s">
        <v>1176</v>
      </c>
      <c r="CJ11" t="s">
        <v>1176</v>
      </c>
      <c r="CK11" t="s">
        <v>1176</v>
      </c>
      <c r="CL11" t="s">
        <v>1176</v>
      </c>
      <c r="CM11" t="s">
        <v>1176</v>
      </c>
      <c r="CN11" t="s">
        <v>1176</v>
      </c>
      <c r="CO11" t="s">
        <v>1176</v>
      </c>
      <c r="CP11" t="s">
        <v>1176</v>
      </c>
      <c r="CQ11" t="s">
        <v>1176</v>
      </c>
      <c r="CR11" t="s">
        <v>1176</v>
      </c>
      <c r="CS11" t="s">
        <v>1176</v>
      </c>
      <c r="CT11" t="s">
        <v>1176</v>
      </c>
      <c r="CU11" t="s">
        <v>1176</v>
      </c>
      <c r="CV11" t="s">
        <v>1176</v>
      </c>
      <c r="CW11" t="s">
        <v>1176</v>
      </c>
      <c r="CX11" t="s">
        <v>1176</v>
      </c>
      <c r="CY11" t="s">
        <v>1176</v>
      </c>
      <c r="CZ11" t="s">
        <v>1176</v>
      </c>
      <c r="DA11" t="s">
        <v>1176</v>
      </c>
      <c r="DB11" t="s">
        <v>1176</v>
      </c>
      <c r="DC11" t="s">
        <v>1176</v>
      </c>
      <c r="DD11" t="s">
        <v>1176</v>
      </c>
      <c r="DE11" t="s">
        <v>1176</v>
      </c>
      <c r="DF11" t="s">
        <v>1176</v>
      </c>
      <c r="DG11" t="s">
        <v>1176</v>
      </c>
      <c r="DH11" t="s">
        <v>1176</v>
      </c>
      <c r="DI11" t="s">
        <v>1176</v>
      </c>
      <c r="DJ11" t="s">
        <v>1176</v>
      </c>
      <c r="DK11" t="s">
        <v>1176</v>
      </c>
      <c r="DL11" t="s">
        <v>1176</v>
      </c>
      <c r="DM11" t="s">
        <v>1176</v>
      </c>
      <c r="DN11" t="s">
        <v>1176</v>
      </c>
      <c r="DO11" t="s">
        <v>1176</v>
      </c>
      <c r="DP11" t="s">
        <v>1176</v>
      </c>
      <c r="DQ11" t="s">
        <v>1176</v>
      </c>
      <c r="DR11" t="s">
        <v>1176</v>
      </c>
      <c r="DS11" t="s">
        <v>1176</v>
      </c>
      <c r="DT11" t="s">
        <v>1176</v>
      </c>
      <c r="DU11" t="s">
        <v>1176</v>
      </c>
      <c r="DV11" t="s">
        <v>1176</v>
      </c>
      <c r="DW11" t="s">
        <v>1176</v>
      </c>
      <c r="DX11" t="s">
        <v>1176</v>
      </c>
      <c r="DY11" t="s">
        <v>1176</v>
      </c>
      <c r="DZ11" t="s">
        <v>1176</v>
      </c>
      <c r="EA11" t="s">
        <v>1176</v>
      </c>
      <c r="EB11" t="s">
        <v>1176</v>
      </c>
      <c r="EC11" t="s">
        <v>1176</v>
      </c>
      <c r="ED11" t="s">
        <v>1176</v>
      </c>
      <c r="EE11" t="s">
        <v>1176</v>
      </c>
      <c r="EF11" t="s">
        <v>1176</v>
      </c>
      <c r="EG11" t="s">
        <v>1176</v>
      </c>
      <c r="EH11" t="s">
        <v>1176</v>
      </c>
      <c r="EI11" t="s">
        <v>1176</v>
      </c>
      <c r="EJ11" t="s">
        <v>1176</v>
      </c>
      <c r="EK11" t="s">
        <v>1176</v>
      </c>
      <c r="EL11" t="s">
        <v>1176</v>
      </c>
      <c r="EM11" t="s">
        <v>1176</v>
      </c>
      <c r="EN11" t="s">
        <v>1176</v>
      </c>
      <c r="EO11" t="s">
        <v>1176</v>
      </c>
      <c r="EP11" t="s">
        <v>1176</v>
      </c>
      <c r="EQ11" t="s">
        <v>1176</v>
      </c>
      <c r="ER11" t="s">
        <v>1176</v>
      </c>
      <c r="ES11" t="s">
        <v>1176</v>
      </c>
      <c r="ET11" t="s">
        <v>1176</v>
      </c>
      <c r="EU11" t="s">
        <v>1176</v>
      </c>
      <c r="EV11" t="s">
        <v>1176</v>
      </c>
      <c r="EW11" t="s">
        <v>1176</v>
      </c>
      <c r="EX11" t="s">
        <v>1176</v>
      </c>
      <c r="EY11" t="s">
        <v>1176</v>
      </c>
      <c r="EZ11" t="s">
        <v>1176</v>
      </c>
      <c r="FA11" t="s">
        <v>1176</v>
      </c>
      <c r="FB11" t="s">
        <v>1176</v>
      </c>
      <c r="FC11" t="s">
        <v>1176</v>
      </c>
      <c r="FD11" t="s">
        <v>1176</v>
      </c>
      <c r="FE11" t="s">
        <v>1176</v>
      </c>
      <c r="FF11" t="s">
        <v>1176</v>
      </c>
      <c r="FG11" t="s">
        <v>1176</v>
      </c>
      <c r="FK11" t="s">
        <v>1392</v>
      </c>
      <c r="FL11" t="s">
        <v>2619</v>
      </c>
      <c r="FM11" t="s">
        <v>2620</v>
      </c>
      <c r="FN11" t="s">
        <v>2621</v>
      </c>
      <c r="FO11" t="s">
        <v>1176</v>
      </c>
      <c r="FP11" t="s">
        <v>2452</v>
      </c>
      <c r="FQ11" t="s">
        <v>1176</v>
      </c>
      <c r="FR11" t="s">
        <v>1176</v>
      </c>
      <c r="FS11" t="s">
        <v>1176</v>
      </c>
      <c r="FT11" t="s">
        <v>2456</v>
      </c>
      <c r="FU11" t="s">
        <v>1176</v>
      </c>
      <c r="FV11" t="s">
        <v>2450</v>
      </c>
      <c r="FW11" t="s">
        <v>1176</v>
      </c>
      <c r="FX11" t="s">
        <v>1176</v>
      </c>
      <c r="FY11" t="s">
        <v>1328</v>
      </c>
      <c r="FZ11" t="s">
        <v>1176</v>
      </c>
      <c r="GA11" t="s">
        <v>1176</v>
      </c>
      <c r="GB11" t="s">
        <v>1176</v>
      </c>
      <c r="GC11" t="s">
        <v>1176</v>
      </c>
      <c r="GD11" t="s">
        <v>1176</v>
      </c>
      <c r="GE11" t="s">
        <v>1176</v>
      </c>
      <c r="GF11" t="s">
        <v>1176</v>
      </c>
      <c r="GG11" t="s">
        <v>1176</v>
      </c>
      <c r="GH11" t="s">
        <v>1176</v>
      </c>
      <c r="GI11" t="s">
        <v>1176</v>
      </c>
      <c r="GJ11" t="s">
        <v>1176</v>
      </c>
      <c r="GK11" t="s">
        <v>1176</v>
      </c>
      <c r="GL11" t="s">
        <v>1176</v>
      </c>
      <c r="GM11" t="s">
        <v>1176</v>
      </c>
      <c r="GN11" t="s">
        <v>1176</v>
      </c>
      <c r="GO11" t="s">
        <v>1176</v>
      </c>
      <c r="GP11" t="s">
        <v>1176</v>
      </c>
      <c r="GQ11" t="s">
        <v>1176</v>
      </c>
      <c r="GR11" t="s">
        <v>1176</v>
      </c>
      <c r="GS11" t="s">
        <v>1176</v>
      </c>
      <c r="GT11" t="s">
        <v>1176</v>
      </c>
      <c r="GU11" t="s">
        <v>1176</v>
      </c>
      <c r="GV11" t="s">
        <v>1176</v>
      </c>
      <c r="GW11" t="s">
        <v>1176</v>
      </c>
      <c r="GX11" t="s">
        <v>1176</v>
      </c>
      <c r="GY11" t="s">
        <v>1176</v>
      </c>
      <c r="GZ11" t="s">
        <v>1176</v>
      </c>
      <c r="HA11" t="s">
        <v>1176</v>
      </c>
      <c r="HB11" t="s">
        <v>1176</v>
      </c>
      <c r="HC11" t="s">
        <v>1176</v>
      </c>
      <c r="HD11" t="s">
        <v>1176</v>
      </c>
      <c r="HE11" t="s">
        <v>1176</v>
      </c>
      <c r="HF11" t="s">
        <v>1176</v>
      </c>
      <c r="HG11" t="s">
        <v>1176</v>
      </c>
      <c r="HH11" t="s">
        <v>1176</v>
      </c>
      <c r="HI11" t="s">
        <v>1176</v>
      </c>
      <c r="HJ11" t="s">
        <v>1176</v>
      </c>
      <c r="HK11" t="s">
        <v>1176</v>
      </c>
      <c r="HL11" t="s">
        <v>1176</v>
      </c>
      <c r="HM11" t="s">
        <v>1176</v>
      </c>
      <c r="HN11" t="s">
        <v>1176</v>
      </c>
      <c r="HO11" t="s">
        <v>1176</v>
      </c>
      <c r="HP11" t="s">
        <v>1176</v>
      </c>
      <c r="HQ11" t="s">
        <v>1176</v>
      </c>
    </row>
    <row r="12" spans="1:225" x14ac:dyDescent="0.35">
      <c r="A12" s="112" t="s">
        <v>967</v>
      </c>
      <c r="B12" s="112" t="s">
        <v>1388</v>
      </c>
      <c r="C12" s="112" t="s">
        <v>1321</v>
      </c>
      <c r="D12" s="112" t="s">
        <v>1183</v>
      </c>
      <c r="E12" s="112" t="s">
        <v>243</v>
      </c>
      <c r="F12" s="112" t="s">
        <v>244</v>
      </c>
      <c r="K12" t="s">
        <v>260</v>
      </c>
      <c r="L12" t="s">
        <v>506</v>
      </c>
      <c r="M12" t="s">
        <v>251</v>
      </c>
      <c r="N12" t="s">
        <v>1389</v>
      </c>
      <c r="O12" t="s">
        <v>1176</v>
      </c>
      <c r="P12" t="s">
        <v>1176</v>
      </c>
      <c r="Q12" t="s">
        <v>312</v>
      </c>
      <c r="R12" t="s">
        <v>411</v>
      </c>
      <c r="S12" t="s">
        <v>343</v>
      </c>
      <c r="T12" t="s">
        <v>1390</v>
      </c>
      <c r="X12" t="s">
        <v>975</v>
      </c>
      <c r="Y12" t="s">
        <v>1176</v>
      </c>
      <c r="Z12" t="s">
        <v>936</v>
      </c>
      <c r="AA12" t="s">
        <v>768</v>
      </c>
      <c r="AB12" t="s">
        <v>1176</v>
      </c>
      <c r="AC12" t="s">
        <v>1039</v>
      </c>
      <c r="AD12" t="s">
        <v>1176</v>
      </c>
      <c r="AE12" t="s">
        <v>1176</v>
      </c>
      <c r="AF12" t="s">
        <v>1176</v>
      </c>
      <c r="AG12" t="s">
        <v>1176</v>
      </c>
      <c r="AH12" t="s">
        <v>1176</v>
      </c>
      <c r="AI12" t="s">
        <v>1176</v>
      </c>
      <c r="AJ12" t="s">
        <v>1176</v>
      </c>
      <c r="AK12" t="s">
        <v>1176</v>
      </c>
      <c r="AL12" t="s">
        <v>1176</v>
      </c>
      <c r="AM12" t="s">
        <v>1176</v>
      </c>
      <c r="AN12" t="s">
        <v>1176</v>
      </c>
      <c r="AO12" t="s">
        <v>1176</v>
      </c>
      <c r="AP12" t="s">
        <v>1176</v>
      </c>
      <c r="AQ12" t="s">
        <v>1176</v>
      </c>
      <c r="AR12" t="s">
        <v>1176</v>
      </c>
      <c r="AS12" t="s">
        <v>1176</v>
      </c>
      <c r="AT12" t="s">
        <v>1176</v>
      </c>
      <c r="AU12" t="s">
        <v>1176</v>
      </c>
      <c r="AV12" t="s">
        <v>1176</v>
      </c>
      <c r="AW12" t="s">
        <v>1176</v>
      </c>
      <c r="AX12" t="s">
        <v>1176</v>
      </c>
      <c r="AY12" t="s">
        <v>1176</v>
      </c>
      <c r="AZ12" t="s">
        <v>1176</v>
      </c>
      <c r="BA12" t="s">
        <v>1176</v>
      </c>
      <c r="BB12" t="s">
        <v>1176</v>
      </c>
      <c r="BC12" t="s">
        <v>1176</v>
      </c>
      <c r="BD12" t="s">
        <v>1176</v>
      </c>
      <c r="BE12" t="s">
        <v>1176</v>
      </c>
      <c r="BF12" t="s">
        <v>1176</v>
      </c>
      <c r="BG12" t="s">
        <v>1176</v>
      </c>
      <c r="BH12" t="s">
        <v>1176</v>
      </c>
      <c r="BI12" t="s">
        <v>1176</v>
      </c>
      <c r="BJ12" t="s">
        <v>1176</v>
      </c>
      <c r="BK12" t="s">
        <v>1176</v>
      </c>
      <c r="BL12" t="s">
        <v>1176</v>
      </c>
      <c r="BM12" t="s">
        <v>1176</v>
      </c>
      <c r="BN12" t="s">
        <v>1176</v>
      </c>
      <c r="BO12" t="s">
        <v>1176</v>
      </c>
      <c r="BP12" t="s">
        <v>1176</v>
      </c>
      <c r="BQ12" t="s">
        <v>1176</v>
      </c>
      <c r="BR12" t="s">
        <v>1176</v>
      </c>
      <c r="BS12" t="s">
        <v>1176</v>
      </c>
      <c r="BT12" t="s">
        <v>1176</v>
      </c>
      <c r="BU12" t="s">
        <v>1176</v>
      </c>
      <c r="BV12" t="s">
        <v>1176</v>
      </c>
      <c r="BW12" t="s">
        <v>1176</v>
      </c>
      <c r="BX12" t="s">
        <v>1176</v>
      </c>
      <c r="BY12" t="s">
        <v>1176</v>
      </c>
      <c r="BZ12" t="s">
        <v>1176</v>
      </c>
      <c r="CA12" t="s">
        <v>1176</v>
      </c>
      <c r="CB12" t="s">
        <v>1176</v>
      </c>
      <c r="CC12" t="s">
        <v>1176</v>
      </c>
      <c r="CD12" t="s">
        <v>1176</v>
      </c>
      <c r="CE12" t="s">
        <v>1176</v>
      </c>
      <c r="CF12" t="s">
        <v>1176</v>
      </c>
      <c r="CG12" t="s">
        <v>1176</v>
      </c>
      <c r="CH12" t="s">
        <v>1176</v>
      </c>
      <c r="CI12" t="s">
        <v>1176</v>
      </c>
      <c r="CJ12" t="s">
        <v>1176</v>
      </c>
      <c r="CK12" t="s">
        <v>1176</v>
      </c>
      <c r="CL12" t="s">
        <v>1176</v>
      </c>
      <c r="CM12" t="s">
        <v>1176</v>
      </c>
      <c r="CN12" t="s">
        <v>1176</v>
      </c>
      <c r="CO12" t="s">
        <v>1176</v>
      </c>
      <c r="CP12" t="s">
        <v>1176</v>
      </c>
      <c r="CQ12" t="s">
        <v>1176</v>
      </c>
      <c r="CR12" t="s">
        <v>1176</v>
      </c>
      <c r="CS12" t="s">
        <v>1176</v>
      </c>
      <c r="CT12" t="s">
        <v>1176</v>
      </c>
      <c r="CU12" t="s">
        <v>1176</v>
      </c>
      <c r="CV12" t="s">
        <v>1176</v>
      </c>
      <c r="CW12" t="s">
        <v>1176</v>
      </c>
      <c r="CX12" t="s">
        <v>1176</v>
      </c>
      <c r="CY12" t="s">
        <v>1176</v>
      </c>
      <c r="CZ12" t="s">
        <v>1176</v>
      </c>
      <c r="DA12" t="s">
        <v>1176</v>
      </c>
      <c r="DB12" t="s">
        <v>1176</v>
      </c>
      <c r="DC12" t="s">
        <v>1176</v>
      </c>
      <c r="DD12" t="s">
        <v>1176</v>
      </c>
      <c r="DE12" t="s">
        <v>1176</v>
      </c>
      <c r="DF12" t="s">
        <v>1176</v>
      </c>
      <c r="DG12" t="s">
        <v>1176</v>
      </c>
      <c r="DH12" t="s">
        <v>1176</v>
      </c>
      <c r="DI12" t="s">
        <v>1176</v>
      </c>
      <c r="DJ12" t="s">
        <v>1176</v>
      </c>
      <c r="DK12" t="s">
        <v>1176</v>
      </c>
      <c r="DL12" t="s">
        <v>1176</v>
      </c>
      <c r="DM12" t="s">
        <v>1176</v>
      </c>
      <c r="DN12" t="s">
        <v>1176</v>
      </c>
      <c r="DO12" t="s">
        <v>1176</v>
      </c>
      <c r="DP12" t="s">
        <v>1176</v>
      </c>
      <c r="DQ12" t="s">
        <v>1176</v>
      </c>
      <c r="DR12" t="s">
        <v>1176</v>
      </c>
      <c r="DS12" t="s">
        <v>1176</v>
      </c>
      <c r="DT12" t="s">
        <v>1176</v>
      </c>
      <c r="DU12" t="s">
        <v>1176</v>
      </c>
      <c r="DV12" t="s">
        <v>1176</v>
      </c>
      <c r="DW12" t="s">
        <v>1176</v>
      </c>
      <c r="DX12" t="s">
        <v>1176</v>
      </c>
      <c r="DY12" t="s">
        <v>1176</v>
      </c>
      <c r="DZ12" t="s">
        <v>1176</v>
      </c>
      <c r="EA12" t="s">
        <v>1176</v>
      </c>
      <c r="EB12" t="s">
        <v>1176</v>
      </c>
      <c r="EC12" t="s">
        <v>1176</v>
      </c>
      <c r="ED12" t="s">
        <v>1176</v>
      </c>
      <c r="EE12" t="s">
        <v>1176</v>
      </c>
      <c r="EF12" t="s">
        <v>1176</v>
      </c>
      <c r="EG12" t="s">
        <v>1176</v>
      </c>
      <c r="EH12" t="s">
        <v>1176</v>
      </c>
      <c r="EI12" t="s">
        <v>1176</v>
      </c>
      <c r="EJ12" t="s">
        <v>1176</v>
      </c>
      <c r="EK12" t="s">
        <v>1176</v>
      </c>
      <c r="EL12" t="s">
        <v>1176</v>
      </c>
      <c r="EM12" t="s">
        <v>1176</v>
      </c>
      <c r="EN12" t="s">
        <v>1176</v>
      </c>
      <c r="EO12" t="s">
        <v>1176</v>
      </c>
      <c r="EP12" t="s">
        <v>1176</v>
      </c>
      <c r="EQ12" t="s">
        <v>1176</v>
      </c>
      <c r="ER12" t="s">
        <v>1176</v>
      </c>
      <c r="ES12" t="s">
        <v>1176</v>
      </c>
      <c r="ET12" t="s">
        <v>1176</v>
      </c>
      <c r="EU12" t="s">
        <v>1176</v>
      </c>
      <c r="EV12" t="s">
        <v>1176</v>
      </c>
      <c r="EW12" t="s">
        <v>1176</v>
      </c>
      <c r="EX12" t="s">
        <v>1176</v>
      </c>
      <c r="EY12" t="s">
        <v>1176</v>
      </c>
      <c r="EZ12" t="s">
        <v>1176</v>
      </c>
      <c r="FA12" t="s">
        <v>1176</v>
      </c>
      <c r="FB12" t="s">
        <v>1176</v>
      </c>
      <c r="FC12" t="s">
        <v>1176</v>
      </c>
      <c r="FD12" t="s">
        <v>1176</v>
      </c>
      <c r="FE12" t="s">
        <v>1176</v>
      </c>
      <c r="FF12" t="s">
        <v>1176</v>
      </c>
      <c r="FG12" t="s">
        <v>1176</v>
      </c>
      <c r="FK12" t="s">
        <v>2622</v>
      </c>
      <c r="FL12" t="s">
        <v>1450</v>
      </c>
      <c r="FM12" t="s">
        <v>2623</v>
      </c>
      <c r="FN12" t="s">
        <v>2397</v>
      </c>
      <c r="FO12" t="s">
        <v>1176</v>
      </c>
      <c r="FP12" t="s">
        <v>1176</v>
      </c>
      <c r="FQ12" t="s">
        <v>1176</v>
      </c>
      <c r="FR12" t="s">
        <v>1176</v>
      </c>
      <c r="FS12" t="s">
        <v>1176</v>
      </c>
      <c r="FT12" t="s">
        <v>2624</v>
      </c>
      <c r="FU12" t="s">
        <v>1176</v>
      </c>
      <c r="FV12" t="s">
        <v>2455</v>
      </c>
      <c r="FW12" t="s">
        <v>1176</v>
      </c>
      <c r="FX12" t="s">
        <v>1176</v>
      </c>
      <c r="FY12" t="s">
        <v>1349</v>
      </c>
      <c r="FZ12" t="s">
        <v>1176</v>
      </c>
      <c r="GA12" t="s">
        <v>1176</v>
      </c>
      <c r="GB12" t="s">
        <v>1176</v>
      </c>
      <c r="GC12" t="s">
        <v>1176</v>
      </c>
      <c r="GD12" t="s">
        <v>1176</v>
      </c>
      <c r="GE12" t="s">
        <v>1176</v>
      </c>
      <c r="GF12" t="s">
        <v>1176</v>
      </c>
      <c r="GG12" t="s">
        <v>1176</v>
      </c>
      <c r="GH12" t="s">
        <v>1176</v>
      </c>
      <c r="GI12" t="s">
        <v>1176</v>
      </c>
      <c r="GJ12" t="s">
        <v>1176</v>
      </c>
      <c r="GK12" t="s">
        <v>1176</v>
      </c>
      <c r="GL12" t="s">
        <v>1176</v>
      </c>
      <c r="GM12" t="s">
        <v>1176</v>
      </c>
      <c r="GN12" t="s">
        <v>1176</v>
      </c>
      <c r="GO12" t="s">
        <v>1176</v>
      </c>
      <c r="GP12" t="s">
        <v>1176</v>
      </c>
      <c r="GQ12" t="s">
        <v>1176</v>
      </c>
      <c r="GR12" t="s">
        <v>1176</v>
      </c>
      <c r="GS12" t="s">
        <v>1176</v>
      </c>
      <c r="GT12" t="s">
        <v>1176</v>
      </c>
      <c r="GU12" t="s">
        <v>1176</v>
      </c>
      <c r="GV12" t="s">
        <v>1176</v>
      </c>
      <c r="GW12" t="s">
        <v>1176</v>
      </c>
      <c r="GX12" t="s">
        <v>1176</v>
      </c>
      <c r="GY12" t="s">
        <v>1176</v>
      </c>
      <c r="GZ12" t="s">
        <v>1176</v>
      </c>
      <c r="HA12" t="s">
        <v>1176</v>
      </c>
      <c r="HB12" t="s">
        <v>1176</v>
      </c>
      <c r="HC12" t="s">
        <v>1176</v>
      </c>
      <c r="HD12" t="s">
        <v>1176</v>
      </c>
      <c r="HE12" t="s">
        <v>1176</v>
      </c>
      <c r="HF12" t="s">
        <v>1176</v>
      </c>
      <c r="HG12" t="s">
        <v>1176</v>
      </c>
      <c r="HH12" t="s">
        <v>1176</v>
      </c>
      <c r="HI12" t="s">
        <v>1176</v>
      </c>
      <c r="HJ12" t="s">
        <v>1176</v>
      </c>
      <c r="HK12" t="s">
        <v>1176</v>
      </c>
      <c r="HL12" t="s">
        <v>1176</v>
      </c>
      <c r="HM12" t="s">
        <v>1176</v>
      </c>
      <c r="HN12" t="s">
        <v>1176</v>
      </c>
      <c r="HO12" t="s">
        <v>1176</v>
      </c>
      <c r="HP12" t="s">
        <v>1176</v>
      </c>
      <c r="HQ12" t="s">
        <v>1176</v>
      </c>
    </row>
    <row r="13" spans="1:225" x14ac:dyDescent="0.35">
      <c r="A13" s="112" t="s">
        <v>1031</v>
      </c>
      <c r="B13" s="112" t="s">
        <v>1393</v>
      </c>
      <c r="C13" s="112" t="s">
        <v>1311</v>
      </c>
      <c r="D13" s="112" t="s">
        <v>1187</v>
      </c>
      <c r="E13" s="112" t="s">
        <v>243</v>
      </c>
      <c r="F13" s="112" t="s">
        <v>244</v>
      </c>
      <c r="K13" t="s">
        <v>247</v>
      </c>
      <c r="L13" t="s">
        <v>510</v>
      </c>
      <c r="M13" t="s">
        <v>258</v>
      </c>
      <c r="N13" t="s">
        <v>670</v>
      </c>
      <c r="O13" t="s">
        <v>1176</v>
      </c>
      <c r="P13" t="s">
        <v>1176</v>
      </c>
      <c r="Q13" t="s">
        <v>1176</v>
      </c>
      <c r="R13" t="s">
        <v>1394</v>
      </c>
      <c r="S13" t="s">
        <v>350</v>
      </c>
      <c r="T13" t="s">
        <v>1395</v>
      </c>
      <c r="X13" t="s">
        <v>976</v>
      </c>
      <c r="Y13" t="s">
        <v>1176</v>
      </c>
      <c r="Z13" t="s">
        <v>1176</v>
      </c>
      <c r="AA13" t="s">
        <v>771</v>
      </c>
      <c r="AB13" t="s">
        <v>1176</v>
      </c>
      <c r="AC13" t="s">
        <v>1040</v>
      </c>
      <c r="AD13" t="s">
        <v>1176</v>
      </c>
      <c r="AE13" t="s">
        <v>1176</v>
      </c>
      <c r="AF13" t="s">
        <v>1176</v>
      </c>
      <c r="AG13" t="s">
        <v>1176</v>
      </c>
      <c r="AH13" t="s">
        <v>1176</v>
      </c>
      <c r="AI13" t="s">
        <v>1176</v>
      </c>
      <c r="AJ13" t="s">
        <v>1176</v>
      </c>
      <c r="AK13" t="s">
        <v>1176</v>
      </c>
      <c r="AL13" t="s">
        <v>1176</v>
      </c>
      <c r="AM13" t="s">
        <v>1176</v>
      </c>
      <c r="AN13" t="s">
        <v>1176</v>
      </c>
      <c r="AO13" t="s">
        <v>1176</v>
      </c>
      <c r="AP13" t="s">
        <v>1176</v>
      </c>
      <c r="AQ13" t="s">
        <v>1176</v>
      </c>
      <c r="AR13" t="s">
        <v>1176</v>
      </c>
      <c r="AS13" t="s">
        <v>1176</v>
      </c>
      <c r="AT13" t="s">
        <v>1176</v>
      </c>
      <c r="AU13" t="s">
        <v>1176</v>
      </c>
      <c r="AV13" t="s">
        <v>1176</v>
      </c>
      <c r="AW13" t="s">
        <v>1176</v>
      </c>
      <c r="AX13" t="s">
        <v>1176</v>
      </c>
      <c r="AY13" t="s">
        <v>1176</v>
      </c>
      <c r="AZ13" t="s">
        <v>1176</v>
      </c>
      <c r="BA13" t="s">
        <v>1176</v>
      </c>
      <c r="BB13" t="s">
        <v>1176</v>
      </c>
      <c r="BC13" t="s">
        <v>1176</v>
      </c>
      <c r="BD13" t="s">
        <v>1176</v>
      </c>
      <c r="BE13" t="s">
        <v>1176</v>
      </c>
      <c r="BF13" t="s">
        <v>1176</v>
      </c>
      <c r="BG13" t="s">
        <v>1176</v>
      </c>
      <c r="BH13" t="s">
        <v>1176</v>
      </c>
      <c r="BI13" t="s">
        <v>1176</v>
      </c>
      <c r="BJ13" t="s">
        <v>1176</v>
      </c>
      <c r="BK13" t="s">
        <v>1176</v>
      </c>
      <c r="BL13" t="s">
        <v>1176</v>
      </c>
      <c r="BM13" t="s">
        <v>1176</v>
      </c>
      <c r="BN13" t="s">
        <v>1176</v>
      </c>
      <c r="BO13" t="s">
        <v>1176</v>
      </c>
      <c r="BP13" t="s">
        <v>1176</v>
      </c>
      <c r="BQ13" t="s">
        <v>1176</v>
      </c>
      <c r="BR13" t="s">
        <v>1176</v>
      </c>
      <c r="BS13" t="s">
        <v>1176</v>
      </c>
      <c r="BT13" t="s">
        <v>1176</v>
      </c>
      <c r="BU13" t="s">
        <v>1176</v>
      </c>
      <c r="BV13" t="s">
        <v>1176</v>
      </c>
      <c r="BW13" t="s">
        <v>1176</v>
      </c>
      <c r="BX13" t="s">
        <v>1176</v>
      </c>
      <c r="BY13" t="s">
        <v>1176</v>
      </c>
      <c r="BZ13" t="s">
        <v>1176</v>
      </c>
      <c r="CA13" t="s">
        <v>1176</v>
      </c>
      <c r="CB13" t="s">
        <v>1176</v>
      </c>
      <c r="CC13" t="s">
        <v>1176</v>
      </c>
      <c r="CD13" t="s">
        <v>1176</v>
      </c>
      <c r="CE13" t="s">
        <v>1176</v>
      </c>
      <c r="CF13" t="s">
        <v>1176</v>
      </c>
      <c r="CG13" t="s">
        <v>1176</v>
      </c>
      <c r="CH13" t="s">
        <v>1176</v>
      </c>
      <c r="CI13" t="s">
        <v>1176</v>
      </c>
      <c r="CJ13" t="s">
        <v>1176</v>
      </c>
      <c r="CK13" t="s">
        <v>1176</v>
      </c>
      <c r="CL13" t="s">
        <v>1176</v>
      </c>
      <c r="CM13" t="s">
        <v>1176</v>
      </c>
      <c r="CN13" t="s">
        <v>1176</v>
      </c>
      <c r="CO13" t="s">
        <v>1176</v>
      </c>
      <c r="CP13" t="s">
        <v>1176</v>
      </c>
      <c r="CQ13" t="s">
        <v>1176</v>
      </c>
      <c r="CR13" t="s">
        <v>1176</v>
      </c>
      <c r="CS13" t="s">
        <v>1176</v>
      </c>
      <c r="CT13" t="s">
        <v>1176</v>
      </c>
      <c r="CU13" t="s">
        <v>1176</v>
      </c>
      <c r="CV13" t="s">
        <v>1176</v>
      </c>
      <c r="CW13" t="s">
        <v>1176</v>
      </c>
      <c r="CX13" t="s">
        <v>1176</v>
      </c>
      <c r="CY13" t="s">
        <v>1176</v>
      </c>
      <c r="CZ13" t="s">
        <v>1176</v>
      </c>
      <c r="DA13" t="s">
        <v>1176</v>
      </c>
      <c r="DB13" t="s">
        <v>1176</v>
      </c>
      <c r="DC13" t="s">
        <v>1176</v>
      </c>
      <c r="DD13" t="s">
        <v>1176</v>
      </c>
      <c r="DE13" t="s">
        <v>1176</v>
      </c>
      <c r="DF13" t="s">
        <v>1176</v>
      </c>
      <c r="DG13" t="s">
        <v>1176</v>
      </c>
      <c r="DH13" t="s">
        <v>1176</v>
      </c>
      <c r="DI13" t="s">
        <v>1176</v>
      </c>
      <c r="DJ13" t="s">
        <v>1176</v>
      </c>
      <c r="DK13" t="s">
        <v>1176</v>
      </c>
      <c r="DL13" t="s">
        <v>1176</v>
      </c>
      <c r="DM13" t="s">
        <v>1176</v>
      </c>
      <c r="DN13" t="s">
        <v>1176</v>
      </c>
      <c r="DO13" t="s">
        <v>1176</v>
      </c>
      <c r="DP13" t="s">
        <v>1176</v>
      </c>
      <c r="DQ13" t="s">
        <v>1176</v>
      </c>
      <c r="DR13" t="s">
        <v>1176</v>
      </c>
      <c r="DS13" t="s">
        <v>1176</v>
      </c>
      <c r="DT13" t="s">
        <v>1176</v>
      </c>
      <c r="DU13" t="s">
        <v>1176</v>
      </c>
      <c r="DV13" t="s">
        <v>1176</v>
      </c>
      <c r="DW13" t="s">
        <v>1176</v>
      </c>
      <c r="DX13" t="s">
        <v>1176</v>
      </c>
      <c r="DY13" t="s">
        <v>1176</v>
      </c>
      <c r="DZ13" t="s">
        <v>1176</v>
      </c>
      <c r="EA13" t="s">
        <v>1176</v>
      </c>
      <c r="EB13" t="s">
        <v>1176</v>
      </c>
      <c r="EC13" t="s">
        <v>1176</v>
      </c>
      <c r="ED13" t="s">
        <v>1176</v>
      </c>
      <c r="EE13" t="s">
        <v>1176</v>
      </c>
      <c r="EF13" t="s">
        <v>1176</v>
      </c>
      <c r="EG13" t="s">
        <v>1176</v>
      </c>
      <c r="EH13" t="s">
        <v>1176</v>
      </c>
      <c r="EI13" t="s">
        <v>1176</v>
      </c>
      <c r="EJ13" t="s">
        <v>1176</v>
      </c>
      <c r="EK13" t="s">
        <v>1176</v>
      </c>
      <c r="EL13" t="s">
        <v>1176</v>
      </c>
      <c r="EM13" t="s">
        <v>1176</v>
      </c>
      <c r="EN13" t="s">
        <v>1176</v>
      </c>
      <c r="EO13" t="s">
        <v>1176</v>
      </c>
      <c r="EP13" t="s">
        <v>1176</v>
      </c>
      <c r="EQ13" t="s">
        <v>1176</v>
      </c>
      <c r="ER13" t="s">
        <v>1176</v>
      </c>
      <c r="ES13" t="s">
        <v>1176</v>
      </c>
      <c r="ET13" t="s">
        <v>1176</v>
      </c>
      <c r="EU13" t="s">
        <v>1176</v>
      </c>
      <c r="EV13" t="s">
        <v>1176</v>
      </c>
      <c r="EW13" t="s">
        <v>1176</v>
      </c>
      <c r="EX13" t="s">
        <v>1176</v>
      </c>
      <c r="EY13" t="s">
        <v>1176</v>
      </c>
      <c r="EZ13" t="s">
        <v>1176</v>
      </c>
      <c r="FA13" t="s">
        <v>1176</v>
      </c>
      <c r="FB13" t="s">
        <v>1176</v>
      </c>
      <c r="FC13" t="s">
        <v>1176</v>
      </c>
      <c r="FD13" t="s">
        <v>1176</v>
      </c>
      <c r="FE13" t="s">
        <v>1176</v>
      </c>
      <c r="FF13" t="s">
        <v>1176</v>
      </c>
      <c r="FG13" t="s">
        <v>1176</v>
      </c>
      <c r="FK13" t="s">
        <v>1298</v>
      </c>
      <c r="FL13" t="s">
        <v>1366</v>
      </c>
      <c r="FM13" t="s">
        <v>2625</v>
      </c>
      <c r="FN13" t="s">
        <v>2092</v>
      </c>
      <c r="FO13" t="s">
        <v>1176</v>
      </c>
      <c r="FP13" t="s">
        <v>1176</v>
      </c>
      <c r="FQ13" t="s">
        <v>1176</v>
      </c>
      <c r="FR13" t="s">
        <v>1176</v>
      </c>
      <c r="FS13" t="s">
        <v>1176</v>
      </c>
      <c r="FT13" t="s">
        <v>1176</v>
      </c>
      <c r="FU13" t="s">
        <v>1176</v>
      </c>
      <c r="FV13" t="s">
        <v>2460</v>
      </c>
      <c r="FW13" t="s">
        <v>1176</v>
      </c>
      <c r="FX13" t="s">
        <v>1176</v>
      </c>
      <c r="FY13" t="s">
        <v>2458</v>
      </c>
      <c r="FZ13" t="s">
        <v>1176</v>
      </c>
      <c r="GA13" t="s">
        <v>1176</v>
      </c>
      <c r="GB13" t="s">
        <v>1176</v>
      </c>
      <c r="GC13" t="s">
        <v>1176</v>
      </c>
      <c r="GD13" t="s">
        <v>1176</v>
      </c>
      <c r="GE13" t="s">
        <v>1176</v>
      </c>
      <c r="GF13" t="s">
        <v>1176</v>
      </c>
      <c r="GG13" t="s">
        <v>1176</v>
      </c>
      <c r="GH13" t="s">
        <v>1176</v>
      </c>
      <c r="GI13" t="s">
        <v>1176</v>
      </c>
      <c r="GJ13" t="s">
        <v>1176</v>
      </c>
      <c r="GK13" t="s">
        <v>1176</v>
      </c>
      <c r="GL13" t="s">
        <v>1176</v>
      </c>
      <c r="GM13" t="s">
        <v>1176</v>
      </c>
      <c r="GN13" t="s">
        <v>1176</v>
      </c>
      <c r="GO13" t="s">
        <v>1176</v>
      </c>
      <c r="GP13" t="s">
        <v>1176</v>
      </c>
      <c r="GQ13" t="s">
        <v>1176</v>
      </c>
      <c r="GR13" t="s">
        <v>1176</v>
      </c>
      <c r="GS13" t="s">
        <v>1176</v>
      </c>
      <c r="GT13" t="s">
        <v>1176</v>
      </c>
      <c r="GU13" t="s">
        <v>1176</v>
      </c>
      <c r="GV13" t="s">
        <v>1176</v>
      </c>
      <c r="GW13" t="s">
        <v>1176</v>
      </c>
      <c r="GX13" t="s">
        <v>1176</v>
      </c>
      <c r="GY13" t="s">
        <v>1176</v>
      </c>
      <c r="GZ13" t="s">
        <v>1176</v>
      </c>
      <c r="HA13" t="s">
        <v>1176</v>
      </c>
      <c r="HB13" t="s">
        <v>1176</v>
      </c>
      <c r="HC13" t="s">
        <v>1176</v>
      </c>
      <c r="HD13" t="s">
        <v>1176</v>
      </c>
      <c r="HE13" t="s">
        <v>1176</v>
      </c>
      <c r="HF13" t="s">
        <v>1176</v>
      </c>
      <c r="HG13" t="s">
        <v>1176</v>
      </c>
      <c r="HH13" t="s">
        <v>1176</v>
      </c>
      <c r="HI13" t="s">
        <v>1176</v>
      </c>
      <c r="HJ13" t="s">
        <v>1176</v>
      </c>
      <c r="HK13" t="s">
        <v>1176</v>
      </c>
      <c r="HL13" t="s">
        <v>1176</v>
      </c>
      <c r="HM13" t="s">
        <v>1176</v>
      </c>
      <c r="HN13" t="s">
        <v>1176</v>
      </c>
      <c r="HO13" t="s">
        <v>1176</v>
      </c>
      <c r="HP13" t="s">
        <v>1176</v>
      </c>
      <c r="HQ13" t="s">
        <v>1176</v>
      </c>
    </row>
    <row r="14" spans="1:225" x14ac:dyDescent="0.35">
      <c r="A14" s="112" t="s">
        <v>739</v>
      </c>
      <c r="B14" s="112" t="s">
        <v>1398</v>
      </c>
      <c r="C14" s="112" t="s">
        <v>637</v>
      </c>
      <c r="D14" s="112" t="s">
        <v>1185</v>
      </c>
      <c r="E14" s="112" t="s">
        <v>243</v>
      </c>
      <c r="F14" s="112" t="s">
        <v>244</v>
      </c>
      <c r="K14" t="s">
        <v>1176</v>
      </c>
      <c r="L14" t="s">
        <v>514</v>
      </c>
      <c r="M14" t="s">
        <v>266</v>
      </c>
      <c r="N14" t="s">
        <v>673</v>
      </c>
      <c r="O14" t="s">
        <v>1176</v>
      </c>
      <c r="P14" t="s">
        <v>1176</v>
      </c>
      <c r="Q14" t="s">
        <v>1176</v>
      </c>
      <c r="R14" t="s">
        <v>1399</v>
      </c>
      <c r="S14" t="s">
        <v>1176</v>
      </c>
      <c r="T14" t="s">
        <v>1400</v>
      </c>
      <c r="X14" t="s">
        <v>977</v>
      </c>
      <c r="Y14" t="s">
        <v>1176</v>
      </c>
      <c r="Z14" t="s">
        <v>1176</v>
      </c>
      <c r="AA14" t="s">
        <v>775</v>
      </c>
      <c r="AB14" t="s">
        <v>1176</v>
      </c>
      <c r="AC14" t="s">
        <v>1176</v>
      </c>
      <c r="AD14" t="s">
        <v>1176</v>
      </c>
      <c r="AE14" t="s">
        <v>1176</v>
      </c>
      <c r="AF14" t="s">
        <v>1176</v>
      </c>
      <c r="AG14" t="s">
        <v>1176</v>
      </c>
      <c r="AH14" t="s">
        <v>1176</v>
      </c>
      <c r="AI14" t="s">
        <v>1176</v>
      </c>
      <c r="AJ14" t="s">
        <v>1176</v>
      </c>
      <c r="AK14" t="s">
        <v>1176</v>
      </c>
      <c r="AL14" t="s">
        <v>1176</v>
      </c>
      <c r="AM14" t="s">
        <v>1176</v>
      </c>
      <c r="AN14" t="s">
        <v>1176</v>
      </c>
      <c r="AO14" t="s">
        <v>1176</v>
      </c>
      <c r="AP14" t="s">
        <v>1176</v>
      </c>
      <c r="AQ14" t="s">
        <v>1176</v>
      </c>
      <c r="AR14" t="s">
        <v>1176</v>
      </c>
      <c r="AS14" t="s">
        <v>1176</v>
      </c>
      <c r="AT14" t="s">
        <v>1176</v>
      </c>
      <c r="AU14" t="s">
        <v>1176</v>
      </c>
      <c r="AV14" t="s">
        <v>1176</v>
      </c>
      <c r="AW14" t="s">
        <v>1176</v>
      </c>
      <c r="AX14" t="s">
        <v>1176</v>
      </c>
      <c r="AY14" t="s">
        <v>1176</v>
      </c>
      <c r="AZ14" t="s">
        <v>1176</v>
      </c>
      <c r="BA14" t="s">
        <v>1176</v>
      </c>
      <c r="BB14" t="s">
        <v>1176</v>
      </c>
      <c r="BC14" t="s">
        <v>1176</v>
      </c>
      <c r="BD14" t="s">
        <v>1176</v>
      </c>
      <c r="BE14" t="s">
        <v>1176</v>
      </c>
      <c r="BF14" t="s">
        <v>1176</v>
      </c>
      <c r="BG14" t="s">
        <v>1176</v>
      </c>
      <c r="BH14" t="s">
        <v>1176</v>
      </c>
      <c r="BI14" t="s">
        <v>1176</v>
      </c>
      <c r="BJ14" t="s">
        <v>1176</v>
      </c>
      <c r="BK14" t="s">
        <v>1176</v>
      </c>
      <c r="BL14" t="s">
        <v>1176</v>
      </c>
      <c r="BM14" t="s">
        <v>1176</v>
      </c>
      <c r="BN14" t="s">
        <v>1176</v>
      </c>
      <c r="BO14" t="s">
        <v>1176</v>
      </c>
      <c r="BP14" t="s">
        <v>1176</v>
      </c>
      <c r="BQ14" t="s">
        <v>1176</v>
      </c>
      <c r="BR14" t="s">
        <v>1176</v>
      </c>
      <c r="BS14" t="s">
        <v>1176</v>
      </c>
      <c r="BT14" t="s">
        <v>1176</v>
      </c>
      <c r="BU14" t="s">
        <v>1176</v>
      </c>
      <c r="BV14" t="s">
        <v>1176</v>
      </c>
      <c r="BW14" t="s">
        <v>1176</v>
      </c>
      <c r="BX14" t="s">
        <v>1176</v>
      </c>
      <c r="BY14" t="s">
        <v>1176</v>
      </c>
      <c r="BZ14" t="s">
        <v>1176</v>
      </c>
      <c r="CA14" t="s">
        <v>1176</v>
      </c>
      <c r="CB14" t="s">
        <v>1176</v>
      </c>
      <c r="CC14" t="s">
        <v>1176</v>
      </c>
      <c r="CD14" t="s">
        <v>1176</v>
      </c>
      <c r="CE14" t="s">
        <v>1176</v>
      </c>
      <c r="CF14" t="s">
        <v>1176</v>
      </c>
      <c r="CG14" t="s">
        <v>1176</v>
      </c>
      <c r="CH14" t="s">
        <v>1176</v>
      </c>
      <c r="CI14" t="s">
        <v>1176</v>
      </c>
      <c r="CJ14" t="s">
        <v>1176</v>
      </c>
      <c r="CK14" t="s">
        <v>1176</v>
      </c>
      <c r="CL14" t="s">
        <v>1176</v>
      </c>
      <c r="CM14" t="s">
        <v>1176</v>
      </c>
      <c r="CN14" t="s">
        <v>1176</v>
      </c>
      <c r="CO14" t="s">
        <v>1176</v>
      </c>
      <c r="CP14" t="s">
        <v>1176</v>
      </c>
      <c r="CQ14" t="s">
        <v>1176</v>
      </c>
      <c r="CR14" t="s">
        <v>1176</v>
      </c>
      <c r="CS14" t="s">
        <v>1176</v>
      </c>
      <c r="CT14" t="s">
        <v>1176</v>
      </c>
      <c r="CU14" t="s">
        <v>1176</v>
      </c>
      <c r="CV14" t="s">
        <v>1176</v>
      </c>
      <c r="CW14" t="s">
        <v>1176</v>
      </c>
      <c r="CX14" t="s">
        <v>1176</v>
      </c>
      <c r="CY14" t="s">
        <v>1176</v>
      </c>
      <c r="CZ14" t="s">
        <v>1176</v>
      </c>
      <c r="DA14" t="s">
        <v>1176</v>
      </c>
      <c r="DB14" t="s">
        <v>1176</v>
      </c>
      <c r="DC14" t="s">
        <v>1176</v>
      </c>
      <c r="DD14" t="s">
        <v>1176</v>
      </c>
      <c r="DE14" t="s">
        <v>1176</v>
      </c>
      <c r="DF14" t="s">
        <v>1176</v>
      </c>
      <c r="DG14" t="s">
        <v>1176</v>
      </c>
      <c r="DH14" t="s">
        <v>1176</v>
      </c>
      <c r="DI14" t="s">
        <v>1176</v>
      </c>
      <c r="DJ14" t="s">
        <v>1176</v>
      </c>
      <c r="DK14" t="s">
        <v>1176</v>
      </c>
      <c r="DL14" t="s">
        <v>1176</v>
      </c>
      <c r="DM14" t="s">
        <v>1176</v>
      </c>
      <c r="DN14" t="s">
        <v>1176</v>
      </c>
      <c r="DO14" t="s">
        <v>1176</v>
      </c>
      <c r="DP14" t="s">
        <v>1176</v>
      </c>
      <c r="DQ14" t="s">
        <v>1176</v>
      </c>
      <c r="DR14" t="s">
        <v>1176</v>
      </c>
      <c r="DS14" t="s">
        <v>1176</v>
      </c>
      <c r="DT14" t="s">
        <v>1176</v>
      </c>
      <c r="DU14" t="s">
        <v>1176</v>
      </c>
      <c r="DV14" t="s">
        <v>1176</v>
      </c>
      <c r="DW14" t="s">
        <v>1176</v>
      </c>
      <c r="DX14" t="s">
        <v>1176</v>
      </c>
      <c r="DY14" t="s">
        <v>1176</v>
      </c>
      <c r="DZ14" t="s">
        <v>1176</v>
      </c>
      <c r="EA14" t="s">
        <v>1176</v>
      </c>
      <c r="EB14" t="s">
        <v>1176</v>
      </c>
      <c r="EC14" t="s">
        <v>1176</v>
      </c>
      <c r="ED14" t="s">
        <v>1176</v>
      </c>
      <c r="EE14" t="s">
        <v>1176</v>
      </c>
      <c r="EF14" t="s">
        <v>1176</v>
      </c>
      <c r="EG14" t="s">
        <v>1176</v>
      </c>
      <c r="EH14" t="s">
        <v>1176</v>
      </c>
      <c r="EI14" t="s">
        <v>1176</v>
      </c>
      <c r="EJ14" t="s">
        <v>1176</v>
      </c>
      <c r="EK14" t="s">
        <v>1176</v>
      </c>
      <c r="EL14" t="s">
        <v>1176</v>
      </c>
      <c r="EM14" t="s">
        <v>1176</v>
      </c>
      <c r="EN14" t="s">
        <v>1176</v>
      </c>
      <c r="EO14" t="s">
        <v>1176</v>
      </c>
      <c r="EP14" t="s">
        <v>1176</v>
      </c>
      <c r="EQ14" t="s">
        <v>1176</v>
      </c>
      <c r="ER14" t="s">
        <v>1176</v>
      </c>
      <c r="ES14" t="s">
        <v>1176</v>
      </c>
      <c r="ET14" t="s">
        <v>1176</v>
      </c>
      <c r="EU14" t="s">
        <v>1176</v>
      </c>
      <c r="EV14" t="s">
        <v>1176</v>
      </c>
      <c r="EW14" t="s">
        <v>1176</v>
      </c>
      <c r="EX14" t="s">
        <v>1176</v>
      </c>
      <c r="EY14" t="s">
        <v>1176</v>
      </c>
      <c r="EZ14" t="s">
        <v>1176</v>
      </c>
      <c r="FA14" t="s">
        <v>1176</v>
      </c>
      <c r="FB14" t="s">
        <v>1176</v>
      </c>
      <c r="FC14" t="s">
        <v>1176</v>
      </c>
      <c r="FD14" t="s">
        <v>1176</v>
      </c>
      <c r="FE14" t="s">
        <v>1176</v>
      </c>
      <c r="FF14" t="s">
        <v>1176</v>
      </c>
      <c r="FG14" t="s">
        <v>1176</v>
      </c>
      <c r="FK14" t="s">
        <v>2626</v>
      </c>
      <c r="FL14" t="s">
        <v>2627</v>
      </c>
      <c r="FM14" t="s">
        <v>2628</v>
      </c>
      <c r="FN14" t="s">
        <v>2629</v>
      </c>
      <c r="FO14" t="s">
        <v>1176</v>
      </c>
      <c r="FP14" t="s">
        <v>1176</v>
      </c>
      <c r="FQ14" t="s">
        <v>1176</v>
      </c>
      <c r="FR14" t="s">
        <v>1176</v>
      </c>
      <c r="FS14" t="s">
        <v>1176</v>
      </c>
      <c r="FT14" t="s">
        <v>1176</v>
      </c>
      <c r="FU14" t="s">
        <v>1176</v>
      </c>
      <c r="FV14" t="s">
        <v>2464</v>
      </c>
      <c r="FW14" t="s">
        <v>1176</v>
      </c>
      <c r="FX14" t="s">
        <v>1176</v>
      </c>
      <c r="FY14" t="s">
        <v>1176</v>
      </c>
      <c r="FZ14" t="s">
        <v>1176</v>
      </c>
      <c r="GA14" t="s">
        <v>1176</v>
      </c>
      <c r="GB14" t="s">
        <v>1176</v>
      </c>
      <c r="GC14" t="s">
        <v>1176</v>
      </c>
      <c r="GD14" t="s">
        <v>1176</v>
      </c>
      <c r="GE14" t="s">
        <v>1176</v>
      </c>
      <c r="GF14" t="s">
        <v>1176</v>
      </c>
      <c r="GG14" t="s">
        <v>1176</v>
      </c>
      <c r="GH14" t="s">
        <v>1176</v>
      </c>
      <c r="GI14" t="s">
        <v>1176</v>
      </c>
      <c r="GJ14" t="s">
        <v>1176</v>
      </c>
      <c r="GK14" t="s">
        <v>1176</v>
      </c>
      <c r="GL14" t="s">
        <v>1176</v>
      </c>
      <c r="GM14" t="s">
        <v>1176</v>
      </c>
      <c r="GN14" t="s">
        <v>1176</v>
      </c>
      <c r="GO14" t="s">
        <v>1176</v>
      </c>
      <c r="GP14" t="s">
        <v>1176</v>
      </c>
      <c r="GQ14" t="s">
        <v>1176</v>
      </c>
      <c r="GR14" t="s">
        <v>1176</v>
      </c>
      <c r="GS14" t="s">
        <v>1176</v>
      </c>
      <c r="GT14" t="s">
        <v>1176</v>
      </c>
      <c r="GU14" t="s">
        <v>1176</v>
      </c>
      <c r="GV14" t="s">
        <v>1176</v>
      </c>
      <c r="GW14" t="s">
        <v>1176</v>
      </c>
      <c r="GX14" t="s">
        <v>1176</v>
      </c>
      <c r="GY14" t="s">
        <v>1176</v>
      </c>
      <c r="GZ14" t="s">
        <v>1176</v>
      </c>
      <c r="HA14" t="s">
        <v>1176</v>
      </c>
      <c r="HB14" t="s">
        <v>1176</v>
      </c>
      <c r="HC14" t="s">
        <v>1176</v>
      </c>
      <c r="HD14" t="s">
        <v>1176</v>
      </c>
      <c r="HE14" t="s">
        <v>1176</v>
      </c>
      <c r="HF14" t="s">
        <v>1176</v>
      </c>
      <c r="HG14" t="s">
        <v>1176</v>
      </c>
      <c r="HH14" t="s">
        <v>1176</v>
      </c>
      <c r="HI14" t="s">
        <v>1176</v>
      </c>
      <c r="HJ14" t="s">
        <v>1176</v>
      </c>
      <c r="HK14" t="s">
        <v>1176</v>
      </c>
      <c r="HL14" t="s">
        <v>1176</v>
      </c>
      <c r="HM14" t="s">
        <v>1176</v>
      </c>
      <c r="HN14" t="s">
        <v>1176</v>
      </c>
      <c r="HO14" t="s">
        <v>1176</v>
      </c>
      <c r="HP14" t="s">
        <v>1176</v>
      </c>
      <c r="HQ14" t="s">
        <v>1176</v>
      </c>
    </row>
    <row r="15" spans="1:225" x14ac:dyDescent="0.35">
      <c r="A15" s="112" t="s">
        <v>743</v>
      </c>
      <c r="B15" s="112" t="s">
        <v>1403</v>
      </c>
      <c r="C15" s="112" t="s">
        <v>637</v>
      </c>
      <c r="D15" s="112" t="s">
        <v>1185</v>
      </c>
      <c r="E15" s="112" t="s">
        <v>243</v>
      </c>
      <c r="F15" s="112" t="s">
        <v>244</v>
      </c>
      <c r="K15" t="s">
        <v>1176</v>
      </c>
      <c r="L15" t="s">
        <v>1404</v>
      </c>
      <c r="M15" t="s">
        <v>272</v>
      </c>
      <c r="N15" t="s">
        <v>1321</v>
      </c>
      <c r="O15" t="s">
        <v>1176</v>
      </c>
      <c r="P15" t="s">
        <v>1176</v>
      </c>
      <c r="Q15" t="s">
        <v>1176</v>
      </c>
      <c r="R15" t="s">
        <v>419</v>
      </c>
      <c r="S15" t="s">
        <v>1176</v>
      </c>
      <c r="T15" t="s">
        <v>1176</v>
      </c>
      <c r="FK15" t="s">
        <v>1387</v>
      </c>
      <c r="FL15" t="s">
        <v>2630</v>
      </c>
      <c r="FM15" t="s">
        <v>2631</v>
      </c>
      <c r="FN15" t="s">
        <v>1176</v>
      </c>
      <c r="FO15" t="s">
        <v>1176</v>
      </c>
      <c r="FP15" t="s">
        <v>1176</v>
      </c>
      <c r="FQ15" t="s">
        <v>1176</v>
      </c>
      <c r="FR15" t="s">
        <v>1176</v>
      </c>
      <c r="FS15" t="s">
        <v>1176</v>
      </c>
      <c r="FT15" t="s">
        <v>1176</v>
      </c>
      <c r="FU15" t="s">
        <v>1176</v>
      </c>
      <c r="FV15" t="s">
        <v>1176</v>
      </c>
      <c r="FW15" t="s">
        <v>1176</v>
      </c>
      <c r="FX15" t="s">
        <v>1176</v>
      </c>
      <c r="FY15" t="s">
        <v>1176</v>
      </c>
      <c r="FZ15" t="s">
        <v>1176</v>
      </c>
      <c r="GA15" t="s">
        <v>1176</v>
      </c>
      <c r="GB15" t="s">
        <v>1176</v>
      </c>
      <c r="GC15" t="s">
        <v>1176</v>
      </c>
      <c r="GD15" t="s">
        <v>1176</v>
      </c>
      <c r="GE15" t="s">
        <v>1176</v>
      </c>
      <c r="GF15" t="s">
        <v>1176</v>
      </c>
      <c r="GG15" t="s">
        <v>1176</v>
      </c>
      <c r="GH15" t="s">
        <v>1176</v>
      </c>
      <c r="GI15" t="s">
        <v>1176</v>
      </c>
      <c r="GJ15" t="s">
        <v>1176</v>
      </c>
      <c r="GK15" t="s">
        <v>1176</v>
      </c>
      <c r="GL15" t="s">
        <v>1176</v>
      </c>
      <c r="GM15" t="s">
        <v>1176</v>
      </c>
      <c r="GN15" t="s">
        <v>1176</v>
      </c>
      <c r="GO15" t="s">
        <v>1176</v>
      </c>
      <c r="GP15" t="s">
        <v>1176</v>
      </c>
      <c r="GQ15" t="s">
        <v>1176</v>
      </c>
      <c r="GR15" t="s">
        <v>1176</v>
      </c>
      <c r="GS15" t="s">
        <v>1176</v>
      </c>
      <c r="GT15" t="s">
        <v>1176</v>
      </c>
      <c r="GU15" t="s">
        <v>1176</v>
      </c>
      <c r="GV15" t="s">
        <v>1176</v>
      </c>
      <c r="GW15" t="s">
        <v>1176</v>
      </c>
      <c r="GX15" t="s">
        <v>1176</v>
      </c>
      <c r="GY15" t="s">
        <v>1176</v>
      </c>
      <c r="GZ15" t="s">
        <v>1176</v>
      </c>
      <c r="HA15" t="s">
        <v>1176</v>
      </c>
      <c r="HB15" t="s">
        <v>1176</v>
      </c>
      <c r="HC15" t="s">
        <v>1176</v>
      </c>
      <c r="HD15" t="s">
        <v>1176</v>
      </c>
      <c r="HE15" t="s">
        <v>1176</v>
      </c>
      <c r="HF15" t="s">
        <v>1176</v>
      </c>
      <c r="HG15" t="s">
        <v>1176</v>
      </c>
      <c r="HH15" t="s">
        <v>1176</v>
      </c>
      <c r="HI15" t="s">
        <v>1176</v>
      </c>
      <c r="HJ15" t="s">
        <v>1176</v>
      </c>
      <c r="HK15" t="s">
        <v>1176</v>
      </c>
      <c r="HL15" t="s">
        <v>1176</v>
      </c>
      <c r="HM15" t="s">
        <v>1176</v>
      </c>
      <c r="HN15" t="s">
        <v>1176</v>
      </c>
      <c r="HO15" t="s">
        <v>1176</v>
      </c>
      <c r="HP15" t="s">
        <v>1176</v>
      </c>
      <c r="HQ15" t="s">
        <v>1176</v>
      </c>
    </row>
    <row r="16" spans="1:225" x14ac:dyDescent="0.35">
      <c r="A16" s="112" t="s">
        <v>968</v>
      </c>
      <c r="B16" s="112" t="s">
        <v>1407</v>
      </c>
      <c r="C16" s="112" t="s">
        <v>1321</v>
      </c>
      <c r="D16" s="112" t="s">
        <v>1183</v>
      </c>
      <c r="E16" s="112" t="s">
        <v>243</v>
      </c>
      <c r="F16" s="112" t="s">
        <v>244</v>
      </c>
      <c r="K16" t="s">
        <v>1176</v>
      </c>
      <c r="L16" t="s">
        <v>522</v>
      </c>
      <c r="M16" t="s">
        <v>1158</v>
      </c>
      <c r="N16" t="s">
        <v>1311</v>
      </c>
      <c r="O16" t="s">
        <v>1176</v>
      </c>
      <c r="P16" t="s">
        <v>1176</v>
      </c>
      <c r="Q16" t="s">
        <v>1176</v>
      </c>
      <c r="R16" t="s">
        <v>1408</v>
      </c>
      <c r="S16" t="s">
        <v>1176</v>
      </c>
      <c r="T16" t="s">
        <v>1176</v>
      </c>
      <c r="FK16" t="s">
        <v>2632</v>
      </c>
      <c r="FL16" t="s">
        <v>1423</v>
      </c>
      <c r="FM16" t="s">
        <v>2633</v>
      </c>
      <c r="FN16" t="s">
        <v>1176</v>
      </c>
      <c r="FO16" t="s">
        <v>1176</v>
      </c>
      <c r="FP16" t="s">
        <v>1176</v>
      </c>
      <c r="FQ16" t="s">
        <v>1176</v>
      </c>
      <c r="FR16" t="s">
        <v>1176</v>
      </c>
      <c r="FS16" t="s">
        <v>1176</v>
      </c>
      <c r="FT16" t="s">
        <v>1176</v>
      </c>
      <c r="FU16" t="s">
        <v>1176</v>
      </c>
      <c r="FV16" t="s">
        <v>1176</v>
      </c>
      <c r="FW16" t="s">
        <v>1176</v>
      </c>
      <c r="FX16" t="s">
        <v>1176</v>
      </c>
      <c r="FY16" t="s">
        <v>1176</v>
      </c>
      <c r="FZ16" t="s">
        <v>1176</v>
      </c>
      <c r="GA16" t="s">
        <v>1176</v>
      </c>
      <c r="GB16" t="s">
        <v>1176</v>
      </c>
      <c r="GC16" t="s">
        <v>1176</v>
      </c>
      <c r="GD16" t="s">
        <v>1176</v>
      </c>
      <c r="GE16" t="s">
        <v>1176</v>
      </c>
      <c r="GF16" t="s">
        <v>1176</v>
      </c>
      <c r="GG16" t="s">
        <v>1176</v>
      </c>
      <c r="GH16" t="s">
        <v>1176</v>
      </c>
      <c r="GI16" t="s">
        <v>1176</v>
      </c>
      <c r="GJ16" t="s">
        <v>1176</v>
      </c>
      <c r="GK16" t="s">
        <v>1176</v>
      </c>
      <c r="GL16" t="s">
        <v>1176</v>
      </c>
      <c r="GM16" t="s">
        <v>1176</v>
      </c>
      <c r="GN16" t="s">
        <v>1176</v>
      </c>
      <c r="GO16" t="s">
        <v>1176</v>
      </c>
      <c r="GP16" t="s">
        <v>1176</v>
      </c>
      <c r="GQ16" t="s">
        <v>1176</v>
      </c>
      <c r="GR16" t="s">
        <v>1176</v>
      </c>
      <c r="GS16" t="s">
        <v>1176</v>
      </c>
      <c r="GT16" t="s">
        <v>1176</v>
      </c>
      <c r="GU16" t="s">
        <v>1176</v>
      </c>
      <c r="GV16" t="s">
        <v>1176</v>
      </c>
      <c r="GW16" t="s">
        <v>1176</v>
      </c>
      <c r="GX16" t="s">
        <v>1176</v>
      </c>
      <c r="GY16" t="s">
        <v>1176</v>
      </c>
      <c r="GZ16" t="s">
        <v>1176</v>
      </c>
      <c r="HA16" t="s">
        <v>1176</v>
      </c>
      <c r="HB16" t="s">
        <v>1176</v>
      </c>
      <c r="HC16" t="s">
        <v>1176</v>
      </c>
      <c r="HD16" t="s">
        <v>1176</v>
      </c>
      <c r="HE16" t="s">
        <v>1176</v>
      </c>
      <c r="HF16" t="s">
        <v>1176</v>
      </c>
      <c r="HG16" t="s">
        <v>1176</v>
      </c>
      <c r="HH16" t="s">
        <v>1176</v>
      </c>
      <c r="HI16" t="s">
        <v>1176</v>
      </c>
      <c r="HJ16" t="s">
        <v>1176</v>
      </c>
      <c r="HK16" t="s">
        <v>1176</v>
      </c>
      <c r="HL16" t="s">
        <v>1176</v>
      </c>
      <c r="HM16" t="s">
        <v>1176</v>
      </c>
      <c r="HN16" t="s">
        <v>1176</v>
      </c>
      <c r="HO16" t="s">
        <v>1176</v>
      </c>
      <c r="HP16" t="s">
        <v>1176</v>
      </c>
      <c r="HQ16" t="s">
        <v>1176</v>
      </c>
    </row>
    <row r="17" spans="1:225" x14ac:dyDescent="0.35">
      <c r="A17" s="112" t="s">
        <v>520</v>
      </c>
      <c r="B17" s="112" t="s">
        <v>1411</v>
      </c>
      <c r="C17" s="112" t="s">
        <v>1333</v>
      </c>
      <c r="D17" s="112" t="s">
        <v>280</v>
      </c>
      <c r="E17" s="112" t="s">
        <v>193</v>
      </c>
      <c r="F17" s="112" t="s">
        <v>194</v>
      </c>
      <c r="K17" t="s">
        <v>1176</v>
      </c>
      <c r="L17" t="s">
        <v>1412</v>
      </c>
      <c r="M17" t="s">
        <v>1176</v>
      </c>
      <c r="N17" t="s">
        <v>1413</v>
      </c>
      <c r="O17" t="s">
        <v>1176</v>
      </c>
      <c r="P17" t="s">
        <v>1176</v>
      </c>
      <c r="Q17" t="s">
        <v>1176</v>
      </c>
      <c r="R17" t="s">
        <v>465</v>
      </c>
      <c r="S17" t="s">
        <v>1176</v>
      </c>
      <c r="T17" t="s">
        <v>1176</v>
      </c>
      <c r="FK17" t="s">
        <v>2634</v>
      </c>
      <c r="FL17" t="s">
        <v>2635</v>
      </c>
      <c r="FM17" t="s">
        <v>2636</v>
      </c>
      <c r="FN17" t="s">
        <v>1176</v>
      </c>
      <c r="FO17" t="s">
        <v>1176</v>
      </c>
      <c r="FP17" t="s">
        <v>1176</v>
      </c>
      <c r="FQ17" t="s">
        <v>1176</v>
      </c>
      <c r="FR17" t="s">
        <v>1176</v>
      </c>
      <c r="FS17" t="s">
        <v>1176</v>
      </c>
      <c r="FT17" t="s">
        <v>1176</v>
      </c>
      <c r="FU17" t="s">
        <v>1176</v>
      </c>
      <c r="FV17" t="s">
        <v>1176</v>
      </c>
      <c r="FW17" t="s">
        <v>1176</v>
      </c>
      <c r="FX17" t="s">
        <v>1176</v>
      </c>
      <c r="FY17" t="s">
        <v>1176</v>
      </c>
      <c r="FZ17" t="s">
        <v>1176</v>
      </c>
      <c r="GA17" t="s">
        <v>1176</v>
      </c>
      <c r="GB17" t="s">
        <v>1176</v>
      </c>
      <c r="GC17" t="s">
        <v>1176</v>
      </c>
      <c r="GD17" t="s">
        <v>1176</v>
      </c>
      <c r="GE17" t="s">
        <v>1176</v>
      </c>
      <c r="GF17" t="s">
        <v>1176</v>
      </c>
      <c r="GG17" t="s">
        <v>1176</v>
      </c>
      <c r="GH17" t="s">
        <v>1176</v>
      </c>
      <c r="GI17" t="s">
        <v>1176</v>
      </c>
      <c r="GJ17" t="s">
        <v>1176</v>
      </c>
      <c r="GK17" t="s">
        <v>1176</v>
      </c>
      <c r="GL17" t="s">
        <v>1176</v>
      </c>
      <c r="GM17" t="s">
        <v>1176</v>
      </c>
      <c r="GN17" t="s">
        <v>1176</v>
      </c>
      <c r="GO17" t="s">
        <v>1176</v>
      </c>
      <c r="GP17" t="s">
        <v>1176</v>
      </c>
      <c r="GQ17" t="s">
        <v>1176</v>
      </c>
      <c r="GR17" t="s">
        <v>1176</v>
      </c>
      <c r="GS17" t="s">
        <v>1176</v>
      </c>
      <c r="GT17" t="s">
        <v>1176</v>
      </c>
      <c r="GU17" t="s">
        <v>1176</v>
      </c>
      <c r="GV17" t="s">
        <v>1176</v>
      </c>
      <c r="GW17" t="s">
        <v>1176</v>
      </c>
      <c r="GX17" t="s">
        <v>1176</v>
      </c>
      <c r="GY17" t="s">
        <v>1176</v>
      </c>
      <c r="GZ17" t="s">
        <v>1176</v>
      </c>
      <c r="HA17" t="s">
        <v>1176</v>
      </c>
      <c r="HB17" t="s">
        <v>1176</v>
      </c>
      <c r="HC17" t="s">
        <v>1176</v>
      </c>
      <c r="HD17" t="s">
        <v>1176</v>
      </c>
      <c r="HE17" t="s">
        <v>1176</v>
      </c>
      <c r="HF17" t="s">
        <v>1176</v>
      </c>
      <c r="HG17" t="s">
        <v>1176</v>
      </c>
      <c r="HH17" t="s">
        <v>1176</v>
      </c>
      <c r="HI17" t="s">
        <v>1176</v>
      </c>
      <c r="HJ17" t="s">
        <v>1176</v>
      </c>
      <c r="HK17" t="s">
        <v>1176</v>
      </c>
      <c r="HL17" t="s">
        <v>1176</v>
      </c>
      <c r="HM17" t="s">
        <v>1176</v>
      </c>
      <c r="HN17" t="s">
        <v>1176</v>
      </c>
      <c r="HO17" t="s">
        <v>1176</v>
      </c>
      <c r="HP17" t="s">
        <v>1176</v>
      </c>
      <c r="HQ17" t="s">
        <v>1176</v>
      </c>
    </row>
    <row r="18" spans="1:225" x14ac:dyDescent="0.35">
      <c r="A18" s="112" t="s">
        <v>811</v>
      </c>
      <c r="B18" s="112" t="s">
        <v>1416</v>
      </c>
      <c r="C18" s="112" t="s">
        <v>298</v>
      </c>
      <c r="D18" s="112" t="s">
        <v>1188</v>
      </c>
      <c r="E18" s="112" t="s">
        <v>181</v>
      </c>
      <c r="F18" s="112" t="s">
        <v>182</v>
      </c>
      <c r="K18" t="s">
        <v>1176</v>
      </c>
      <c r="L18" t="s">
        <v>1417</v>
      </c>
      <c r="M18" t="s">
        <v>1176</v>
      </c>
      <c r="N18" t="s">
        <v>1418</v>
      </c>
      <c r="O18" t="s">
        <v>1176</v>
      </c>
      <c r="P18" t="s">
        <v>1176</v>
      </c>
      <c r="Q18" t="s">
        <v>1176</v>
      </c>
      <c r="R18" t="s">
        <v>388</v>
      </c>
      <c r="S18" t="s">
        <v>1176</v>
      </c>
      <c r="T18" t="s">
        <v>1176</v>
      </c>
      <c r="FK18" t="s">
        <v>2637</v>
      </c>
      <c r="FL18" t="s">
        <v>2638</v>
      </c>
      <c r="FM18" t="s">
        <v>2639</v>
      </c>
      <c r="FN18" t="s">
        <v>1176</v>
      </c>
      <c r="FO18" t="s">
        <v>1176</v>
      </c>
      <c r="FP18" t="s">
        <v>1176</v>
      </c>
      <c r="FQ18" t="s">
        <v>1176</v>
      </c>
      <c r="FR18" t="s">
        <v>1176</v>
      </c>
      <c r="FS18" t="s">
        <v>1176</v>
      </c>
      <c r="FT18" t="s">
        <v>1176</v>
      </c>
      <c r="FU18" t="s">
        <v>1176</v>
      </c>
      <c r="FV18" t="s">
        <v>1176</v>
      </c>
      <c r="FW18" t="s">
        <v>1176</v>
      </c>
      <c r="FX18" t="s">
        <v>1176</v>
      </c>
      <c r="FY18" t="s">
        <v>1176</v>
      </c>
      <c r="FZ18" t="s">
        <v>1176</v>
      </c>
      <c r="GA18" t="s">
        <v>1176</v>
      </c>
      <c r="GB18" t="s">
        <v>1176</v>
      </c>
      <c r="GC18" t="s">
        <v>1176</v>
      </c>
      <c r="GD18" t="s">
        <v>1176</v>
      </c>
      <c r="GE18" t="s">
        <v>1176</v>
      </c>
      <c r="GF18" t="s">
        <v>1176</v>
      </c>
      <c r="GG18" t="s">
        <v>1176</v>
      </c>
      <c r="GH18" t="s">
        <v>1176</v>
      </c>
      <c r="GI18" t="s">
        <v>1176</v>
      </c>
      <c r="GJ18" t="s">
        <v>1176</v>
      </c>
      <c r="GK18" t="s">
        <v>1176</v>
      </c>
      <c r="GL18" t="s">
        <v>1176</v>
      </c>
      <c r="GM18" t="s">
        <v>1176</v>
      </c>
      <c r="GN18" t="s">
        <v>1176</v>
      </c>
      <c r="GO18" t="s">
        <v>1176</v>
      </c>
      <c r="GP18" t="s">
        <v>1176</v>
      </c>
      <c r="GQ18" t="s">
        <v>1176</v>
      </c>
      <c r="GR18" t="s">
        <v>1176</v>
      </c>
      <c r="GS18" t="s">
        <v>1176</v>
      </c>
      <c r="GT18" t="s">
        <v>1176</v>
      </c>
      <c r="GU18" t="s">
        <v>1176</v>
      </c>
      <c r="GV18" t="s">
        <v>1176</v>
      </c>
      <c r="GW18" t="s">
        <v>1176</v>
      </c>
      <c r="GX18" t="s">
        <v>1176</v>
      </c>
      <c r="GY18" t="s">
        <v>1176</v>
      </c>
      <c r="GZ18" t="s">
        <v>1176</v>
      </c>
      <c r="HA18" t="s">
        <v>1176</v>
      </c>
      <c r="HB18" t="s">
        <v>1176</v>
      </c>
      <c r="HC18" t="s">
        <v>1176</v>
      </c>
      <c r="HD18" t="s">
        <v>1176</v>
      </c>
      <c r="HE18" t="s">
        <v>1176</v>
      </c>
      <c r="HF18" t="s">
        <v>1176</v>
      </c>
      <c r="HG18" t="s">
        <v>1176</v>
      </c>
      <c r="HH18" t="s">
        <v>1176</v>
      </c>
      <c r="HI18" t="s">
        <v>1176</v>
      </c>
      <c r="HJ18" t="s">
        <v>1176</v>
      </c>
      <c r="HK18" t="s">
        <v>1176</v>
      </c>
      <c r="HL18" t="s">
        <v>1176</v>
      </c>
      <c r="HM18" t="s">
        <v>1176</v>
      </c>
      <c r="HN18" t="s">
        <v>1176</v>
      </c>
      <c r="HO18" t="s">
        <v>1176</v>
      </c>
      <c r="HP18" t="s">
        <v>1176</v>
      </c>
      <c r="HQ18" t="s">
        <v>1176</v>
      </c>
    </row>
    <row r="19" spans="1:225" x14ac:dyDescent="0.35">
      <c r="A19" s="112" t="s">
        <v>668</v>
      </c>
      <c r="B19" s="112" t="s">
        <v>1420</v>
      </c>
      <c r="C19" s="112" t="s">
        <v>197</v>
      </c>
      <c r="D19" s="112" t="s">
        <v>198</v>
      </c>
      <c r="E19" s="112" t="s">
        <v>1165</v>
      </c>
      <c r="F19" s="112" t="s">
        <v>187</v>
      </c>
      <c r="K19" t="s">
        <v>1176</v>
      </c>
      <c r="L19" t="s">
        <v>534</v>
      </c>
      <c r="M19" t="s">
        <v>1176</v>
      </c>
      <c r="N19" t="s">
        <v>1421</v>
      </c>
      <c r="O19" t="s">
        <v>1176</v>
      </c>
      <c r="P19" t="s">
        <v>1176</v>
      </c>
      <c r="Q19" t="s">
        <v>1176</v>
      </c>
      <c r="R19" t="s">
        <v>1422</v>
      </c>
      <c r="S19" t="s">
        <v>1176</v>
      </c>
      <c r="T19" t="s">
        <v>1176</v>
      </c>
      <c r="FK19" t="s">
        <v>1431</v>
      </c>
      <c r="FL19" t="s">
        <v>1458</v>
      </c>
      <c r="FM19" t="s">
        <v>1314</v>
      </c>
      <c r="FN19" t="s">
        <v>1176</v>
      </c>
      <c r="FO19" t="s">
        <v>1176</v>
      </c>
      <c r="FP19" t="s">
        <v>1176</v>
      </c>
      <c r="FQ19" t="s">
        <v>1176</v>
      </c>
      <c r="FR19" t="s">
        <v>1176</v>
      </c>
      <c r="FS19" t="s">
        <v>1176</v>
      </c>
      <c r="FT19" t="s">
        <v>1176</v>
      </c>
      <c r="FU19" t="s">
        <v>1176</v>
      </c>
      <c r="FV19" t="s">
        <v>1176</v>
      </c>
      <c r="FW19" t="s">
        <v>1176</v>
      </c>
      <c r="FX19" t="s">
        <v>1176</v>
      </c>
      <c r="FY19" t="s">
        <v>1176</v>
      </c>
      <c r="FZ19" t="s">
        <v>1176</v>
      </c>
      <c r="GA19" t="s">
        <v>1176</v>
      </c>
      <c r="GB19" t="s">
        <v>1176</v>
      </c>
      <c r="GC19" t="s">
        <v>1176</v>
      </c>
      <c r="GD19" t="s">
        <v>1176</v>
      </c>
      <c r="GE19" t="s">
        <v>1176</v>
      </c>
      <c r="GF19" t="s">
        <v>1176</v>
      </c>
      <c r="GG19" t="s">
        <v>1176</v>
      </c>
      <c r="GH19" t="s">
        <v>1176</v>
      </c>
      <c r="GI19" t="s">
        <v>1176</v>
      </c>
      <c r="GJ19" t="s">
        <v>1176</v>
      </c>
      <c r="GK19" t="s">
        <v>1176</v>
      </c>
      <c r="GL19" t="s">
        <v>1176</v>
      </c>
      <c r="GM19" t="s">
        <v>1176</v>
      </c>
      <c r="GN19" t="s">
        <v>1176</v>
      </c>
      <c r="GO19" t="s">
        <v>1176</v>
      </c>
      <c r="GP19" t="s">
        <v>1176</v>
      </c>
      <c r="GQ19" t="s">
        <v>1176</v>
      </c>
      <c r="GR19" t="s">
        <v>1176</v>
      </c>
      <c r="GS19" t="s">
        <v>1176</v>
      </c>
      <c r="GT19" t="s">
        <v>1176</v>
      </c>
      <c r="GU19" t="s">
        <v>1176</v>
      </c>
      <c r="GV19" t="s">
        <v>1176</v>
      </c>
      <c r="GW19" t="s">
        <v>1176</v>
      </c>
      <c r="GX19" t="s">
        <v>1176</v>
      </c>
      <c r="GY19" t="s">
        <v>1176</v>
      </c>
      <c r="GZ19" t="s">
        <v>1176</v>
      </c>
      <c r="HA19" t="s">
        <v>1176</v>
      </c>
      <c r="HB19" t="s">
        <v>1176</v>
      </c>
      <c r="HC19" t="s">
        <v>1176</v>
      </c>
      <c r="HD19" t="s">
        <v>1176</v>
      </c>
      <c r="HE19" t="s">
        <v>1176</v>
      </c>
      <c r="HF19" t="s">
        <v>1176</v>
      </c>
      <c r="HG19" t="s">
        <v>1176</v>
      </c>
      <c r="HH19" t="s">
        <v>1176</v>
      </c>
      <c r="HI19" t="s">
        <v>1176</v>
      </c>
      <c r="HJ19" t="s">
        <v>1176</v>
      </c>
      <c r="HK19" t="s">
        <v>1176</v>
      </c>
      <c r="HL19" t="s">
        <v>1176</v>
      </c>
      <c r="HM19" t="s">
        <v>1176</v>
      </c>
      <c r="HN19" t="s">
        <v>1176</v>
      </c>
      <c r="HO19" t="s">
        <v>1176</v>
      </c>
      <c r="HP19" t="s">
        <v>1176</v>
      </c>
      <c r="HQ19" t="s">
        <v>1176</v>
      </c>
    </row>
    <row r="20" spans="1:225" x14ac:dyDescent="0.35">
      <c r="A20" s="112" t="s">
        <v>176</v>
      </c>
      <c r="B20" s="112" t="s">
        <v>1425</v>
      </c>
      <c r="C20" s="112" t="s">
        <v>175</v>
      </c>
      <c r="D20" s="112" t="s">
        <v>179</v>
      </c>
      <c r="E20" s="112" t="s">
        <v>1165</v>
      </c>
      <c r="F20" s="112" t="s">
        <v>187</v>
      </c>
      <c r="K20" t="s">
        <v>1176</v>
      </c>
      <c r="L20" t="s">
        <v>1426</v>
      </c>
      <c r="M20" t="s">
        <v>1176</v>
      </c>
      <c r="N20" t="s">
        <v>696</v>
      </c>
      <c r="O20" t="s">
        <v>1176</v>
      </c>
      <c r="P20" t="s">
        <v>1176</v>
      </c>
      <c r="Q20" t="s">
        <v>1176</v>
      </c>
      <c r="R20" t="s">
        <v>1176</v>
      </c>
      <c r="S20" t="s">
        <v>1176</v>
      </c>
      <c r="T20" t="s">
        <v>1176</v>
      </c>
      <c r="FK20" t="s">
        <v>2640</v>
      </c>
      <c r="FL20" t="s">
        <v>1296</v>
      </c>
      <c r="FM20" t="s">
        <v>1336</v>
      </c>
      <c r="FN20" t="s">
        <v>1176</v>
      </c>
      <c r="FO20" t="s">
        <v>1176</v>
      </c>
      <c r="FP20" t="s">
        <v>1176</v>
      </c>
      <c r="FQ20" t="s">
        <v>1176</v>
      </c>
      <c r="FR20" t="s">
        <v>1176</v>
      </c>
      <c r="FS20" t="s">
        <v>1176</v>
      </c>
      <c r="FT20" t="s">
        <v>1176</v>
      </c>
      <c r="FU20" t="s">
        <v>1176</v>
      </c>
      <c r="FV20" t="s">
        <v>1176</v>
      </c>
      <c r="FW20" t="s">
        <v>1176</v>
      </c>
      <c r="FX20" t="s">
        <v>1176</v>
      </c>
      <c r="FY20" t="s">
        <v>1176</v>
      </c>
      <c r="FZ20" t="s">
        <v>1176</v>
      </c>
      <c r="GA20" t="s">
        <v>1176</v>
      </c>
      <c r="GB20" t="s">
        <v>1176</v>
      </c>
      <c r="GC20" t="s">
        <v>1176</v>
      </c>
      <c r="GD20" t="s">
        <v>1176</v>
      </c>
      <c r="GE20" t="s">
        <v>1176</v>
      </c>
      <c r="GF20" t="s">
        <v>1176</v>
      </c>
      <c r="GG20" t="s">
        <v>1176</v>
      </c>
      <c r="GH20" t="s">
        <v>1176</v>
      </c>
      <c r="GI20" t="s">
        <v>1176</v>
      </c>
      <c r="GJ20" t="s">
        <v>1176</v>
      </c>
      <c r="GK20" t="s">
        <v>1176</v>
      </c>
      <c r="GL20" t="s">
        <v>1176</v>
      </c>
      <c r="GM20" t="s">
        <v>1176</v>
      </c>
      <c r="GN20" t="s">
        <v>1176</v>
      </c>
      <c r="GO20" t="s">
        <v>1176</v>
      </c>
      <c r="GP20" t="s">
        <v>1176</v>
      </c>
      <c r="GQ20" t="s">
        <v>1176</v>
      </c>
      <c r="GR20" t="s">
        <v>1176</v>
      </c>
      <c r="GS20" t="s">
        <v>1176</v>
      </c>
      <c r="GT20" t="s">
        <v>1176</v>
      </c>
      <c r="GU20" t="s">
        <v>1176</v>
      </c>
      <c r="GV20" t="s">
        <v>1176</v>
      </c>
      <c r="GW20" t="s">
        <v>1176</v>
      </c>
      <c r="GX20" t="s">
        <v>1176</v>
      </c>
      <c r="GY20" t="s">
        <v>1176</v>
      </c>
      <c r="GZ20" t="s">
        <v>1176</v>
      </c>
      <c r="HA20" t="s">
        <v>1176</v>
      </c>
      <c r="HB20" t="s">
        <v>1176</v>
      </c>
      <c r="HC20" t="s">
        <v>1176</v>
      </c>
      <c r="HD20" t="s">
        <v>1176</v>
      </c>
      <c r="HE20" t="s">
        <v>1176</v>
      </c>
      <c r="HF20" t="s">
        <v>1176</v>
      </c>
      <c r="HG20" t="s">
        <v>1176</v>
      </c>
      <c r="HH20" t="s">
        <v>1176</v>
      </c>
      <c r="HI20" t="s">
        <v>1176</v>
      </c>
      <c r="HJ20" t="s">
        <v>1176</v>
      </c>
      <c r="HK20" t="s">
        <v>1176</v>
      </c>
      <c r="HL20" t="s">
        <v>1176</v>
      </c>
      <c r="HM20" t="s">
        <v>1176</v>
      </c>
      <c r="HN20" t="s">
        <v>1176</v>
      </c>
      <c r="HO20" t="s">
        <v>1176</v>
      </c>
      <c r="HP20" t="s">
        <v>1176</v>
      </c>
      <c r="HQ20" t="s">
        <v>1176</v>
      </c>
    </row>
    <row r="21" spans="1:225" x14ac:dyDescent="0.35">
      <c r="A21" s="112" t="s">
        <v>1091</v>
      </c>
      <c r="B21" s="112" t="s">
        <v>1429</v>
      </c>
      <c r="C21" s="112" t="s">
        <v>534</v>
      </c>
      <c r="D21" s="112" t="s">
        <v>1189</v>
      </c>
      <c r="E21" s="112" t="s">
        <v>200</v>
      </c>
      <c r="F21" s="112" t="s">
        <v>201</v>
      </c>
      <c r="K21" t="s">
        <v>1176</v>
      </c>
      <c r="L21" t="s">
        <v>1176</v>
      </c>
      <c r="M21" t="s">
        <v>1176</v>
      </c>
      <c r="N21" t="s">
        <v>699</v>
      </c>
      <c r="O21" t="s">
        <v>1176</v>
      </c>
      <c r="P21" t="s">
        <v>1176</v>
      </c>
      <c r="Q21" t="s">
        <v>1176</v>
      </c>
      <c r="R21" t="s">
        <v>1176</v>
      </c>
      <c r="S21" t="s">
        <v>1176</v>
      </c>
      <c r="T21" t="s">
        <v>1176</v>
      </c>
      <c r="FK21" t="s">
        <v>2641</v>
      </c>
      <c r="FL21" t="s">
        <v>2642</v>
      </c>
      <c r="FM21" t="s">
        <v>1347</v>
      </c>
      <c r="FN21" t="s">
        <v>1176</v>
      </c>
      <c r="FO21" t="s">
        <v>1176</v>
      </c>
      <c r="FP21" t="s">
        <v>1176</v>
      </c>
      <c r="FQ21" t="s">
        <v>1176</v>
      </c>
      <c r="FR21" t="s">
        <v>1176</v>
      </c>
      <c r="FS21" t="s">
        <v>1176</v>
      </c>
      <c r="FT21" t="s">
        <v>1176</v>
      </c>
      <c r="FU21" t="s">
        <v>1176</v>
      </c>
      <c r="FV21" t="s">
        <v>1176</v>
      </c>
      <c r="FW21" t="s">
        <v>1176</v>
      </c>
      <c r="FX21" t="s">
        <v>1176</v>
      </c>
      <c r="FY21" t="s">
        <v>1176</v>
      </c>
      <c r="FZ21" t="s">
        <v>1176</v>
      </c>
      <c r="GA21" t="s">
        <v>1176</v>
      </c>
      <c r="GB21" t="s">
        <v>1176</v>
      </c>
      <c r="GC21" t="s">
        <v>1176</v>
      </c>
      <c r="GD21" t="s">
        <v>1176</v>
      </c>
      <c r="GE21" t="s">
        <v>1176</v>
      </c>
      <c r="GF21" t="s">
        <v>1176</v>
      </c>
      <c r="GG21" t="s">
        <v>1176</v>
      </c>
      <c r="GH21" t="s">
        <v>1176</v>
      </c>
      <c r="GI21" t="s">
        <v>1176</v>
      </c>
      <c r="GJ21" t="s">
        <v>1176</v>
      </c>
      <c r="GK21" t="s">
        <v>1176</v>
      </c>
      <c r="GL21" t="s">
        <v>1176</v>
      </c>
      <c r="GM21" t="s">
        <v>1176</v>
      </c>
      <c r="GN21" t="s">
        <v>1176</v>
      </c>
      <c r="GO21" t="s">
        <v>1176</v>
      </c>
      <c r="GP21" t="s">
        <v>1176</v>
      </c>
      <c r="GQ21" t="s">
        <v>1176</v>
      </c>
      <c r="GR21" t="s">
        <v>1176</v>
      </c>
      <c r="GS21" t="s">
        <v>1176</v>
      </c>
      <c r="GT21" t="s">
        <v>1176</v>
      </c>
      <c r="GU21" t="s">
        <v>1176</v>
      </c>
      <c r="GV21" t="s">
        <v>1176</v>
      </c>
      <c r="GW21" t="s">
        <v>1176</v>
      </c>
      <c r="GX21" t="s">
        <v>1176</v>
      </c>
      <c r="GY21" t="s">
        <v>1176</v>
      </c>
      <c r="GZ21" t="s">
        <v>1176</v>
      </c>
      <c r="HA21" t="s">
        <v>1176</v>
      </c>
      <c r="HB21" t="s">
        <v>1176</v>
      </c>
      <c r="HC21" t="s">
        <v>1176</v>
      </c>
      <c r="HD21" t="s">
        <v>1176</v>
      </c>
      <c r="HE21" t="s">
        <v>1176</v>
      </c>
      <c r="HF21" t="s">
        <v>1176</v>
      </c>
      <c r="HG21" t="s">
        <v>1176</v>
      </c>
      <c r="HH21" t="s">
        <v>1176</v>
      </c>
      <c r="HI21" t="s">
        <v>1176</v>
      </c>
      <c r="HJ21" t="s">
        <v>1176</v>
      </c>
      <c r="HK21" t="s">
        <v>1176</v>
      </c>
      <c r="HL21" t="s">
        <v>1176</v>
      </c>
      <c r="HM21" t="s">
        <v>1176</v>
      </c>
      <c r="HN21" t="s">
        <v>1176</v>
      </c>
      <c r="HO21" t="s">
        <v>1176</v>
      </c>
      <c r="HP21" t="s">
        <v>1176</v>
      </c>
      <c r="HQ21" t="s">
        <v>1176</v>
      </c>
    </row>
    <row r="22" spans="1:225" x14ac:dyDescent="0.35">
      <c r="A22" s="112" t="s">
        <v>320</v>
      </c>
      <c r="B22" s="112" t="s">
        <v>1432</v>
      </c>
      <c r="C22" s="112" t="s">
        <v>305</v>
      </c>
      <c r="D22" s="112" t="s">
        <v>306</v>
      </c>
      <c r="E22" s="112" t="s">
        <v>193</v>
      </c>
      <c r="F22" s="112" t="s">
        <v>194</v>
      </c>
      <c r="FK22" t="s">
        <v>2390</v>
      </c>
      <c r="FL22" t="s">
        <v>1438</v>
      </c>
      <c r="FM22" t="s">
        <v>2449</v>
      </c>
      <c r="FN22" t="s">
        <v>1176</v>
      </c>
      <c r="FO22" t="s">
        <v>1176</v>
      </c>
      <c r="FP22" t="s">
        <v>1176</v>
      </c>
      <c r="FQ22" t="s">
        <v>1176</v>
      </c>
      <c r="FR22" t="s">
        <v>1176</v>
      </c>
      <c r="FS22" t="s">
        <v>1176</v>
      </c>
      <c r="FT22" t="s">
        <v>1176</v>
      </c>
      <c r="FU22" t="s">
        <v>1176</v>
      </c>
      <c r="FV22" t="s">
        <v>1176</v>
      </c>
      <c r="FW22" t="s">
        <v>1176</v>
      </c>
      <c r="FX22" t="s">
        <v>1176</v>
      </c>
      <c r="FY22" t="s">
        <v>1176</v>
      </c>
      <c r="FZ22" t="s">
        <v>1176</v>
      </c>
      <c r="GA22" t="s">
        <v>1176</v>
      </c>
      <c r="GB22" t="s">
        <v>1176</v>
      </c>
      <c r="GC22" t="s">
        <v>1176</v>
      </c>
      <c r="GD22" t="s">
        <v>1176</v>
      </c>
      <c r="GE22" t="s">
        <v>1176</v>
      </c>
      <c r="GF22" t="s">
        <v>1176</v>
      </c>
      <c r="GG22" t="s">
        <v>1176</v>
      </c>
      <c r="GH22" t="s">
        <v>1176</v>
      </c>
      <c r="GI22" t="s">
        <v>1176</v>
      </c>
      <c r="GJ22" t="s">
        <v>1176</v>
      </c>
      <c r="GK22" t="s">
        <v>1176</v>
      </c>
      <c r="GL22" t="s">
        <v>1176</v>
      </c>
      <c r="GM22" t="s">
        <v>1176</v>
      </c>
      <c r="GN22" t="s">
        <v>1176</v>
      </c>
      <c r="GO22" t="s">
        <v>1176</v>
      </c>
      <c r="GP22" t="s">
        <v>1176</v>
      </c>
      <c r="GQ22" t="s">
        <v>1176</v>
      </c>
      <c r="GR22" t="s">
        <v>1176</v>
      </c>
      <c r="GS22" t="s">
        <v>1176</v>
      </c>
      <c r="GT22" t="s">
        <v>1176</v>
      </c>
      <c r="GU22" t="s">
        <v>1176</v>
      </c>
      <c r="GV22" t="s">
        <v>1176</v>
      </c>
      <c r="GW22" t="s">
        <v>1176</v>
      </c>
      <c r="GX22" t="s">
        <v>1176</v>
      </c>
      <c r="GY22" t="s">
        <v>1176</v>
      </c>
      <c r="GZ22" t="s">
        <v>1176</v>
      </c>
      <c r="HA22" t="s">
        <v>1176</v>
      </c>
      <c r="HB22" t="s">
        <v>1176</v>
      </c>
      <c r="HC22" t="s">
        <v>1176</v>
      </c>
      <c r="HD22" t="s">
        <v>1176</v>
      </c>
      <c r="HE22" t="s">
        <v>1176</v>
      </c>
      <c r="HF22" t="s">
        <v>1176</v>
      </c>
      <c r="HG22" t="s">
        <v>1176</v>
      </c>
      <c r="HH22" t="s">
        <v>1176</v>
      </c>
      <c r="HI22" t="s">
        <v>1176</v>
      </c>
      <c r="HJ22" t="s">
        <v>1176</v>
      </c>
      <c r="HK22" t="s">
        <v>1176</v>
      </c>
      <c r="HL22" t="s">
        <v>1176</v>
      </c>
      <c r="HM22" t="s">
        <v>1176</v>
      </c>
      <c r="HN22" t="s">
        <v>1176</v>
      </c>
      <c r="HO22" t="s">
        <v>1176</v>
      </c>
      <c r="HP22" t="s">
        <v>1176</v>
      </c>
      <c r="HQ22" t="s">
        <v>1176</v>
      </c>
    </row>
    <row r="23" spans="1:225" x14ac:dyDescent="0.35">
      <c r="A23" s="112" t="s">
        <v>241</v>
      </c>
      <c r="B23" s="112" t="s">
        <v>1435</v>
      </c>
      <c r="C23" s="112" t="s">
        <v>1293</v>
      </c>
      <c r="D23" s="112" t="s">
        <v>240</v>
      </c>
      <c r="E23" s="112" t="s">
        <v>193</v>
      </c>
      <c r="F23" s="112" t="s">
        <v>194</v>
      </c>
      <c r="FK23" t="s">
        <v>2643</v>
      </c>
      <c r="FL23" t="s">
        <v>1381</v>
      </c>
      <c r="FM23" t="s">
        <v>2459</v>
      </c>
      <c r="FN23" t="s">
        <v>1176</v>
      </c>
      <c r="FO23" t="s">
        <v>1176</v>
      </c>
      <c r="FP23" t="s">
        <v>1176</v>
      </c>
      <c r="FQ23" t="s">
        <v>1176</v>
      </c>
      <c r="FR23" t="s">
        <v>1176</v>
      </c>
      <c r="FS23" t="s">
        <v>1176</v>
      </c>
      <c r="FT23" t="s">
        <v>1176</v>
      </c>
      <c r="FU23" t="s">
        <v>1176</v>
      </c>
      <c r="FV23" t="s">
        <v>1176</v>
      </c>
      <c r="FW23" t="s">
        <v>1176</v>
      </c>
      <c r="FX23" t="s">
        <v>1176</v>
      </c>
      <c r="FY23" t="s">
        <v>1176</v>
      </c>
      <c r="FZ23" t="s">
        <v>1176</v>
      </c>
      <c r="GA23" t="s">
        <v>1176</v>
      </c>
      <c r="GB23" t="s">
        <v>1176</v>
      </c>
      <c r="GC23" t="s">
        <v>1176</v>
      </c>
      <c r="GD23" t="s">
        <v>1176</v>
      </c>
      <c r="GE23" t="s">
        <v>1176</v>
      </c>
      <c r="GF23" t="s">
        <v>1176</v>
      </c>
      <c r="GG23" t="s">
        <v>1176</v>
      </c>
      <c r="GH23" t="s">
        <v>1176</v>
      </c>
      <c r="GI23" t="s">
        <v>1176</v>
      </c>
      <c r="GJ23" t="s">
        <v>1176</v>
      </c>
      <c r="GK23" t="s">
        <v>1176</v>
      </c>
      <c r="GL23" t="s">
        <v>1176</v>
      </c>
      <c r="GM23" t="s">
        <v>1176</v>
      </c>
      <c r="GN23" t="s">
        <v>1176</v>
      </c>
      <c r="GO23" t="s">
        <v>1176</v>
      </c>
      <c r="GP23" t="s">
        <v>1176</v>
      </c>
      <c r="GQ23" t="s">
        <v>1176</v>
      </c>
      <c r="GR23" t="s">
        <v>1176</v>
      </c>
      <c r="GS23" t="s">
        <v>1176</v>
      </c>
      <c r="GT23" t="s">
        <v>1176</v>
      </c>
      <c r="GU23" t="s">
        <v>1176</v>
      </c>
      <c r="GV23" t="s">
        <v>1176</v>
      </c>
      <c r="GW23" t="s">
        <v>1176</v>
      </c>
      <c r="GX23" t="s">
        <v>1176</v>
      </c>
      <c r="GY23" t="s">
        <v>1176</v>
      </c>
      <c r="GZ23" t="s">
        <v>1176</v>
      </c>
      <c r="HA23" t="s">
        <v>1176</v>
      </c>
      <c r="HB23" t="s">
        <v>1176</v>
      </c>
      <c r="HC23" t="s">
        <v>1176</v>
      </c>
      <c r="HD23" t="s">
        <v>1176</v>
      </c>
      <c r="HE23" t="s">
        <v>1176</v>
      </c>
      <c r="HF23" t="s">
        <v>1176</v>
      </c>
      <c r="HG23" t="s">
        <v>1176</v>
      </c>
      <c r="HH23" t="s">
        <v>1176</v>
      </c>
      <c r="HI23" t="s">
        <v>1176</v>
      </c>
      <c r="HJ23" t="s">
        <v>1176</v>
      </c>
      <c r="HK23" t="s">
        <v>1176</v>
      </c>
      <c r="HL23" t="s">
        <v>1176</v>
      </c>
      <c r="HM23" t="s">
        <v>1176</v>
      </c>
      <c r="HN23" t="s">
        <v>1176</v>
      </c>
      <c r="HO23" t="s">
        <v>1176</v>
      </c>
      <c r="HP23" t="s">
        <v>1176</v>
      </c>
      <c r="HQ23" t="s">
        <v>1176</v>
      </c>
    </row>
    <row r="24" spans="1:225" x14ac:dyDescent="0.35">
      <c r="A24" s="112" t="s">
        <v>599</v>
      </c>
      <c r="B24" s="112" t="s">
        <v>1437</v>
      </c>
      <c r="C24" s="112" t="s">
        <v>1323</v>
      </c>
      <c r="D24" s="112" t="s">
        <v>1190</v>
      </c>
      <c r="E24" s="112" t="s">
        <v>1168</v>
      </c>
      <c r="F24" s="112" t="s">
        <v>234</v>
      </c>
      <c r="FK24" t="s">
        <v>1424</v>
      </c>
      <c r="FL24" t="s">
        <v>2644</v>
      </c>
      <c r="FM24" t="s">
        <v>1176</v>
      </c>
      <c r="FN24" t="s">
        <v>1176</v>
      </c>
      <c r="FO24" t="s">
        <v>1176</v>
      </c>
      <c r="FP24" t="s">
        <v>1176</v>
      </c>
      <c r="FQ24" t="s">
        <v>1176</v>
      </c>
      <c r="FR24" t="s">
        <v>1176</v>
      </c>
      <c r="FS24" t="s">
        <v>1176</v>
      </c>
      <c r="FT24" t="s">
        <v>1176</v>
      </c>
      <c r="FU24" t="s">
        <v>1176</v>
      </c>
      <c r="FV24" t="s">
        <v>1176</v>
      </c>
      <c r="FW24" t="s">
        <v>1176</v>
      </c>
      <c r="FX24" t="s">
        <v>1176</v>
      </c>
      <c r="FY24" t="s">
        <v>1176</v>
      </c>
      <c r="FZ24" t="s">
        <v>1176</v>
      </c>
      <c r="GA24" t="s">
        <v>1176</v>
      </c>
      <c r="GB24" t="s">
        <v>1176</v>
      </c>
      <c r="GC24" t="s">
        <v>1176</v>
      </c>
      <c r="GD24" t="s">
        <v>1176</v>
      </c>
      <c r="GE24" t="s">
        <v>1176</v>
      </c>
      <c r="GF24" t="s">
        <v>1176</v>
      </c>
      <c r="GG24" t="s">
        <v>1176</v>
      </c>
      <c r="GH24" t="s">
        <v>1176</v>
      </c>
      <c r="GI24" t="s">
        <v>1176</v>
      </c>
      <c r="GJ24" t="s">
        <v>1176</v>
      </c>
      <c r="GK24" t="s">
        <v>1176</v>
      </c>
      <c r="GL24" t="s">
        <v>1176</v>
      </c>
      <c r="GM24" t="s">
        <v>1176</v>
      </c>
      <c r="GN24" t="s">
        <v>1176</v>
      </c>
      <c r="GO24" t="s">
        <v>1176</v>
      </c>
      <c r="GP24" t="s">
        <v>1176</v>
      </c>
      <c r="GQ24" t="s">
        <v>1176</v>
      </c>
      <c r="GR24" t="s">
        <v>1176</v>
      </c>
      <c r="GS24" t="s">
        <v>1176</v>
      </c>
      <c r="GT24" t="s">
        <v>1176</v>
      </c>
      <c r="GU24" t="s">
        <v>1176</v>
      </c>
      <c r="GV24" t="s">
        <v>1176</v>
      </c>
      <c r="GW24" t="s">
        <v>1176</v>
      </c>
      <c r="GX24" t="s">
        <v>1176</v>
      </c>
      <c r="GY24" t="s">
        <v>1176</v>
      </c>
      <c r="GZ24" t="s">
        <v>1176</v>
      </c>
      <c r="HA24" t="s">
        <v>1176</v>
      </c>
      <c r="HB24" t="s">
        <v>1176</v>
      </c>
      <c r="HC24" t="s">
        <v>1176</v>
      </c>
      <c r="HD24" t="s">
        <v>1176</v>
      </c>
      <c r="HE24" t="s">
        <v>1176</v>
      </c>
      <c r="HF24" t="s">
        <v>1176</v>
      </c>
      <c r="HG24" t="s">
        <v>1176</v>
      </c>
      <c r="HH24" t="s">
        <v>1176</v>
      </c>
      <c r="HI24" t="s">
        <v>1176</v>
      </c>
      <c r="HJ24" t="s">
        <v>1176</v>
      </c>
      <c r="HK24" t="s">
        <v>1176</v>
      </c>
      <c r="HL24" t="s">
        <v>1176</v>
      </c>
      <c r="HM24" t="s">
        <v>1176</v>
      </c>
      <c r="HN24" t="s">
        <v>1176</v>
      </c>
      <c r="HO24" t="s">
        <v>1176</v>
      </c>
      <c r="HP24" t="s">
        <v>1176</v>
      </c>
      <c r="HQ24" t="s">
        <v>1176</v>
      </c>
    </row>
    <row r="25" spans="1:225" x14ac:dyDescent="0.35">
      <c r="A25" s="112" t="s">
        <v>1051</v>
      </c>
      <c r="B25" s="112" t="s">
        <v>1439</v>
      </c>
      <c r="C25" s="112" t="s">
        <v>514</v>
      </c>
      <c r="D25" s="112" t="s">
        <v>1191</v>
      </c>
      <c r="E25" s="112" t="s">
        <v>200</v>
      </c>
      <c r="F25" s="112" t="s">
        <v>201</v>
      </c>
      <c r="FK25" t="s">
        <v>2434</v>
      </c>
      <c r="FL25" t="s">
        <v>1462</v>
      </c>
      <c r="FM25" t="s">
        <v>1176</v>
      </c>
      <c r="FN25" t="s">
        <v>1176</v>
      </c>
      <c r="FO25" t="s">
        <v>1176</v>
      </c>
      <c r="FP25" t="s">
        <v>1176</v>
      </c>
      <c r="FQ25" t="s">
        <v>1176</v>
      </c>
      <c r="FR25" t="s">
        <v>1176</v>
      </c>
      <c r="FS25" t="s">
        <v>1176</v>
      </c>
      <c r="FT25" t="s">
        <v>1176</v>
      </c>
      <c r="FU25" t="s">
        <v>1176</v>
      </c>
      <c r="FV25" t="s">
        <v>1176</v>
      </c>
      <c r="FW25" t="s">
        <v>1176</v>
      </c>
      <c r="FX25" t="s">
        <v>1176</v>
      </c>
      <c r="FY25" t="s">
        <v>1176</v>
      </c>
      <c r="FZ25" t="s">
        <v>1176</v>
      </c>
      <c r="GA25" t="s">
        <v>1176</v>
      </c>
      <c r="GB25" t="s">
        <v>1176</v>
      </c>
      <c r="GC25" t="s">
        <v>1176</v>
      </c>
      <c r="GD25" t="s">
        <v>1176</v>
      </c>
      <c r="GE25" t="s">
        <v>1176</v>
      </c>
      <c r="GF25" t="s">
        <v>1176</v>
      </c>
      <c r="GG25" t="s">
        <v>1176</v>
      </c>
      <c r="GH25" t="s">
        <v>1176</v>
      </c>
      <c r="GI25" t="s">
        <v>1176</v>
      </c>
      <c r="GJ25" t="s">
        <v>1176</v>
      </c>
      <c r="GK25" t="s">
        <v>1176</v>
      </c>
      <c r="GL25" t="s">
        <v>1176</v>
      </c>
      <c r="GM25" t="s">
        <v>1176</v>
      </c>
      <c r="GN25" t="s">
        <v>1176</v>
      </c>
      <c r="GO25" t="s">
        <v>1176</v>
      </c>
      <c r="GP25" t="s">
        <v>1176</v>
      </c>
      <c r="GQ25" t="s">
        <v>1176</v>
      </c>
      <c r="GR25" t="s">
        <v>1176</v>
      </c>
      <c r="GS25" t="s">
        <v>1176</v>
      </c>
      <c r="GT25" t="s">
        <v>1176</v>
      </c>
      <c r="GU25" t="s">
        <v>1176</v>
      </c>
      <c r="GV25" t="s">
        <v>1176</v>
      </c>
      <c r="GW25" t="s">
        <v>1176</v>
      </c>
      <c r="GX25" t="s">
        <v>1176</v>
      </c>
      <c r="GY25" t="s">
        <v>1176</v>
      </c>
      <c r="GZ25" t="s">
        <v>1176</v>
      </c>
      <c r="HA25" t="s">
        <v>1176</v>
      </c>
      <c r="HB25" t="s">
        <v>1176</v>
      </c>
      <c r="HC25" t="s">
        <v>1176</v>
      </c>
      <c r="HD25" t="s">
        <v>1176</v>
      </c>
      <c r="HE25" t="s">
        <v>1176</v>
      </c>
      <c r="HF25" t="s">
        <v>1176</v>
      </c>
      <c r="HG25" t="s">
        <v>1176</v>
      </c>
      <c r="HH25" t="s">
        <v>1176</v>
      </c>
      <c r="HI25" t="s">
        <v>1176</v>
      </c>
      <c r="HJ25" t="s">
        <v>1176</v>
      </c>
      <c r="HK25" t="s">
        <v>1176</v>
      </c>
      <c r="HL25" t="s">
        <v>1176</v>
      </c>
      <c r="HM25" t="s">
        <v>1176</v>
      </c>
      <c r="HN25" t="s">
        <v>1176</v>
      </c>
      <c r="HO25" t="s">
        <v>1176</v>
      </c>
      <c r="HP25" t="s">
        <v>1176</v>
      </c>
      <c r="HQ25" t="s">
        <v>1176</v>
      </c>
    </row>
    <row r="26" spans="1:225" x14ac:dyDescent="0.35">
      <c r="A26" s="112" t="s">
        <v>702</v>
      </c>
      <c r="B26" s="112" t="s">
        <v>1441</v>
      </c>
      <c r="C26" s="112" t="s">
        <v>1341</v>
      </c>
      <c r="D26" s="112" t="s">
        <v>1192</v>
      </c>
      <c r="E26" s="112" t="s">
        <v>200</v>
      </c>
      <c r="F26" s="112" t="s">
        <v>201</v>
      </c>
      <c r="FK26" t="s">
        <v>2443</v>
      </c>
      <c r="FL26" t="s">
        <v>1472</v>
      </c>
      <c r="FM26" t="s">
        <v>1176</v>
      </c>
      <c r="FN26" t="s">
        <v>1176</v>
      </c>
      <c r="FO26" t="s">
        <v>1176</v>
      </c>
      <c r="FP26" t="s">
        <v>1176</v>
      </c>
      <c r="FQ26" t="s">
        <v>1176</v>
      </c>
      <c r="FR26" t="s">
        <v>1176</v>
      </c>
      <c r="FS26" t="s">
        <v>1176</v>
      </c>
      <c r="FT26" t="s">
        <v>1176</v>
      </c>
      <c r="FU26" t="s">
        <v>1176</v>
      </c>
      <c r="FV26" t="s">
        <v>1176</v>
      </c>
      <c r="FW26" t="s">
        <v>1176</v>
      </c>
      <c r="FX26" t="s">
        <v>1176</v>
      </c>
      <c r="FY26" t="s">
        <v>1176</v>
      </c>
      <c r="FZ26" t="s">
        <v>1176</v>
      </c>
      <c r="GA26" t="s">
        <v>1176</v>
      </c>
      <c r="GB26" t="s">
        <v>1176</v>
      </c>
      <c r="GC26" t="s">
        <v>1176</v>
      </c>
      <c r="GD26" t="s">
        <v>1176</v>
      </c>
      <c r="GE26" t="s">
        <v>1176</v>
      </c>
      <c r="GF26" t="s">
        <v>1176</v>
      </c>
      <c r="GG26" t="s">
        <v>1176</v>
      </c>
      <c r="GH26" t="s">
        <v>1176</v>
      </c>
      <c r="GI26" t="s">
        <v>1176</v>
      </c>
      <c r="GJ26" t="s">
        <v>1176</v>
      </c>
      <c r="GK26" t="s">
        <v>1176</v>
      </c>
      <c r="GL26" t="s">
        <v>1176</v>
      </c>
      <c r="GM26" t="s">
        <v>1176</v>
      </c>
      <c r="GN26" t="s">
        <v>1176</v>
      </c>
      <c r="GO26" t="s">
        <v>1176</v>
      </c>
      <c r="GP26" t="s">
        <v>1176</v>
      </c>
      <c r="GQ26" t="s">
        <v>1176</v>
      </c>
      <c r="GR26" t="s">
        <v>1176</v>
      </c>
      <c r="GS26" t="s">
        <v>1176</v>
      </c>
      <c r="GT26" t="s">
        <v>1176</v>
      </c>
      <c r="GU26" t="s">
        <v>1176</v>
      </c>
      <c r="GV26" t="s">
        <v>1176</v>
      </c>
      <c r="GW26" t="s">
        <v>1176</v>
      </c>
      <c r="GX26" t="s">
        <v>1176</v>
      </c>
      <c r="GY26" t="s">
        <v>1176</v>
      </c>
      <c r="GZ26" t="s">
        <v>1176</v>
      </c>
      <c r="HA26" t="s">
        <v>1176</v>
      </c>
      <c r="HB26" t="s">
        <v>1176</v>
      </c>
      <c r="HC26" t="s">
        <v>1176</v>
      </c>
      <c r="HD26" t="s">
        <v>1176</v>
      </c>
      <c r="HE26" t="s">
        <v>1176</v>
      </c>
      <c r="HF26" t="s">
        <v>1176</v>
      </c>
      <c r="HG26" t="s">
        <v>1176</v>
      </c>
      <c r="HH26" t="s">
        <v>1176</v>
      </c>
      <c r="HI26" t="s">
        <v>1176</v>
      </c>
      <c r="HJ26" t="s">
        <v>1176</v>
      </c>
      <c r="HK26" t="s">
        <v>1176</v>
      </c>
      <c r="HL26" t="s">
        <v>1176</v>
      </c>
      <c r="HM26" t="s">
        <v>1176</v>
      </c>
      <c r="HN26" t="s">
        <v>1176</v>
      </c>
      <c r="HO26" t="s">
        <v>1176</v>
      </c>
      <c r="HP26" t="s">
        <v>1176</v>
      </c>
      <c r="HQ26" t="s">
        <v>1176</v>
      </c>
    </row>
    <row r="27" spans="1:225" x14ac:dyDescent="0.35">
      <c r="A27" s="112" t="s">
        <v>748</v>
      </c>
      <c r="B27" s="112" t="s">
        <v>1443</v>
      </c>
      <c r="C27" s="112" t="s">
        <v>411</v>
      </c>
      <c r="D27" s="112" t="s">
        <v>412</v>
      </c>
      <c r="E27" s="112" t="s">
        <v>225</v>
      </c>
      <c r="F27" s="112" t="s">
        <v>226</v>
      </c>
      <c r="FK27" t="s">
        <v>2645</v>
      </c>
      <c r="FL27" t="s">
        <v>1452</v>
      </c>
      <c r="FM27" t="s">
        <v>1176</v>
      </c>
      <c r="FN27" t="s">
        <v>1176</v>
      </c>
      <c r="FO27" t="s">
        <v>1176</v>
      </c>
      <c r="FP27" t="s">
        <v>1176</v>
      </c>
      <c r="FQ27" t="s">
        <v>1176</v>
      </c>
      <c r="FR27" t="s">
        <v>1176</v>
      </c>
      <c r="FS27" t="s">
        <v>1176</v>
      </c>
      <c r="FT27" t="s">
        <v>1176</v>
      </c>
      <c r="FU27" t="s">
        <v>1176</v>
      </c>
      <c r="FV27" t="s">
        <v>1176</v>
      </c>
      <c r="FW27" t="s">
        <v>1176</v>
      </c>
      <c r="FX27" t="s">
        <v>1176</v>
      </c>
      <c r="FY27" t="s">
        <v>1176</v>
      </c>
      <c r="FZ27" t="s">
        <v>1176</v>
      </c>
      <c r="GA27" t="s">
        <v>1176</v>
      </c>
      <c r="GB27" t="s">
        <v>1176</v>
      </c>
      <c r="GC27" t="s">
        <v>1176</v>
      </c>
      <c r="GD27" t="s">
        <v>1176</v>
      </c>
      <c r="GE27" t="s">
        <v>1176</v>
      </c>
      <c r="GF27" t="s">
        <v>1176</v>
      </c>
      <c r="GG27" t="s">
        <v>1176</v>
      </c>
      <c r="GH27" t="s">
        <v>1176</v>
      </c>
      <c r="GI27" t="s">
        <v>1176</v>
      </c>
      <c r="GJ27" t="s">
        <v>1176</v>
      </c>
      <c r="GK27" t="s">
        <v>1176</v>
      </c>
      <c r="GL27" t="s">
        <v>1176</v>
      </c>
      <c r="GM27" t="s">
        <v>1176</v>
      </c>
      <c r="GN27" t="s">
        <v>1176</v>
      </c>
      <c r="GO27" t="s">
        <v>1176</v>
      </c>
      <c r="GP27" t="s">
        <v>1176</v>
      </c>
      <c r="GQ27" t="s">
        <v>1176</v>
      </c>
      <c r="GR27" t="s">
        <v>1176</v>
      </c>
      <c r="GS27" t="s">
        <v>1176</v>
      </c>
      <c r="GT27" t="s">
        <v>1176</v>
      </c>
      <c r="GU27" t="s">
        <v>1176</v>
      </c>
      <c r="GV27" t="s">
        <v>1176</v>
      </c>
      <c r="GW27" t="s">
        <v>1176</v>
      </c>
      <c r="GX27" t="s">
        <v>1176</v>
      </c>
      <c r="GY27" t="s">
        <v>1176</v>
      </c>
      <c r="GZ27" t="s">
        <v>1176</v>
      </c>
      <c r="HA27" t="s">
        <v>1176</v>
      </c>
      <c r="HB27" t="s">
        <v>1176</v>
      </c>
      <c r="HC27" t="s">
        <v>1176</v>
      </c>
      <c r="HD27" t="s">
        <v>1176</v>
      </c>
      <c r="HE27" t="s">
        <v>1176</v>
      </c>
      <c r="HF27" t="s">
        <v>1176</v>
      </c>
      <c r="HG27" t="s">
        <v>1176</v>
      </c>
      <c r="HH27" t="s">
        <v>1176</v>
      </c>
      <c r="HI27" t="s">
        <v>1176</v>
      </c>
      <c r="HJ27" t="s">
        <v>1176</v>
      </c>
      <c r="HK27" t="s">
        <v>1176</v>
      </c>
      <c r="HL27" t="s">
        <v>1176</v>
      </c>
      <c r="HM27" t="s">
        <v>1176</v>
      </c>
      <c r="HN27" t="s">
        <v>1176</v>
      </c>
      <c r="HO27" t="s">
        <v>1176</v>
      </c>
      <c r="HP27" t="s">
        <v>1176</v>
      </c>
      <c r="HQ27" t="s">
        <v>1176</v>
      </c>
    </row>
    <row r="28" spans="1:225" x14ac:dyDescent="0.35">
      <c r="A28" s="112" t="s">
        <v>499</v>
      </c>
      <c r="B28" s="112" t="s">
        <v>1445</v>
      </c>
      <c r="C28" s="112" t="s">
        <v>221</v>
      </c>
      <c r="D28" s="112" t="s">
        <v>222</v>
      </c>
      <c r="E28" s="112" t="s">
        <v>1165</v>
      </c>
      <c r="F28" s="112" t="s">
        <v>187</v>
      </c>
      <c r="FK28" t="s">
        <v>2454</v>
      </c>
      <c r="FL28" t="s">
        <v>1468</v>
      </c>
      <c r="FM28" t="s">
        <v>1176</v>
      </c>
      <c r="FN28" t="s">
        <v>1176</v>
      </c>
      <c r="FO28" t="s">
        <v>1176</v>
      </c>
      <c r="FP28" t="s">
        <v>1176</v>
      </c>
      <c r="FQ28" t="s">
        <v>1176</v>
      </c>
      <c r="FR28" t="s">
        <v>1176</v>
      </c>
      <c r="FS28" t="s">
        <v>1176</v>
      </c>
      <c r="FT28" t="s">
        <v>1176</v>
      </c>
      <c r="FU28" t="s">
        <v>1176</v>
      </c>
      <c r="FV28" t="s">
        <v>1176</v>
      </c>
      <c r="FW28" t="s">
        <v>1176</v>
      </c>
      <c r="FX28" t="s">
        <v>1176</v>
      </c>
      <c r="FY28" t="s">
        <v>1176</v>
      </c>
      <c r="FZ28" t="s">
        <v>1176</v>
      </c>
      <c r="GA28" t="s">
        <v>1176</v>
      </c>
      <c r="GB28" t="s">
        <v>1176</v>
      </c>
      <c r="GC28" t="s">
        <v>1176</v>
      </c>
      <c r="GD28" t="s">
        <v>1176</v>
      </c>
      <c r="GE28" t="s">
        <v>1176</v>
      </c>
      <c r="GF28" t="s">
        <v>1176</v>
      </c>
      <c r="GG28" t="s">
        <v>1176</v>
      </c>
      <c r="GH28" t="s">
        <v>1176</v>
      </c>
      <c r="GI28" t="s">
        <v>1176</v>
      </c>
      <c r="GJ28" t="s">
        <v>1176</v>
      </c>
      <c r="GK28" t="s">
        <v>1176</v>
      </c>
      <c r="GL28" t="s">
        <v>1176</v>
      </c>
      <c r="GM28" t="s">
        <v>1176</v>
      </c>
      <c r="GN28" t="s">
        <v>1176</v>
      </c>
      <c r="GO28" t="s">
        <v>1176</v>
      </c>
      <c r="GP28" t="s">
        <v>1176</v>
      </c>
      <c r="GQ28" t="s">
        <v>1176</v>
      </c>
      <c r="GR28" t="s">
        <v>1176</v>
      </c>
      <c r="GS28" t="s">
        <v>1176</v>
      </c>
      <c r="GT28" t="s">
        <v>1176</v>
      </c>
      <c r="GU28" t="s">
        <v>1176</v>
      </c>
      <c r="GV28" t="s">
        <v>1176</v>
      </c>
      <c r="GW28" t="s">
        <v>1176</v>
      </c>
      <c r="GX28" t="s">
        <v>1176</v>
      </c>
      <c r="GY28" t="s">
        <v>1176</v>
      </c>
      <c r="GZ28" t="s">
        <v>1176</v>
      </c>
      <c r="HA28" t="s">
        <v>1176</v>
      </c>
      <c r="HB28" t="s">
        <v>1176</v>
      </c>
      <c r="HC28" t="s">
        <v>1176</v>
      </c>
      <c r="HD28" t="s">
        <v>1176</v>
      </c>
      <c r="HE28" t="s">
        <v>1176</v>
      </c>
      <c r="HF28" t="s">
        <v>1176</v>
      </c>
      <c r="HG28" t="s">
        <v>1176</v>
      </c>
      <c r="HH28" t="s">
        <v>1176</v>
      </c>
      <c r="HI28" t="s">
        <v>1176</v>
      </c>
      <c r="HJ28" t="s">
        <v>1176</v>
      </c>
      <c r="HK28" t="s">
        <v>1176</v>
      </c>
      <c r="HL28" t="s">
        <v>1176</v>
      </c>
      <c r="HM28" t="s">
        <v>1176</v>
      </c>
      <c r="HN28" t="s">
        <v>1176</v>
      </c>
      <c r="HO28" t="s">
        <v>1176</v>
      </c>
      <c r="HP28" t="s">
        <v>1176</v>
      </c>
      <c r="HQ28" t="s">
        <v>1176</v>
      </c>
    </row>
    <row r="29" spans="1:225" x14ac:dyDescent="0.35">
      <c r="A29" s="112" t="s">
        <v>928</v>
      </c>
      <c r="B29" s="112" t="s">
        <v>1447</v>
      </c>
      <c r="C29" s="112" t="s">
        <v>784</v>
      </c>
      <c r="D29" s="112" t="s">
        <v>1184</v>
      </c>
      <c r="E29" s="112" t="s">
        <v>1168</v>
      </c>
      <c r="F29" s="112" t="s">
        <v>234</v>
      </c>
      <c r="EX29" t="e" cm="1">
        <f t="array" aca="1" ref="EX29" ca="1">INDIRECT(VLOOKUP(AD4,admin!A:B,2,FALSE))</f>
        <v>#REF!</v>
      </c>
      <c r="FK29" t="s">
        <v>1368</v>
      </c>
      <c r="FL29" t="s">
        <v>1433</v>
      </c>
      <c r="FM29" t="s">
        <v>1176</v>
      </c>
      <c r="FN29" t="s">
        <v>1176</v>
      </c>
      <c r="FO29" t="s">
        <v>1176</v>
      </c>
      <c r="FP29" t="s">
        <v>1176</v>
      </c>
      <c r="FQ29" t="s">
        <v>1176</v>
      </c>
      <c r="FR29" t="s">
        <v>1176</v>
      </c>
      <c r="FS29" t="s">
        <v>1176</v>
      </c>
      <c r="FT29" t="s">
        <v>1176</v>
      </c>
      <c r="FU29" t="s">
        <v>1176</v>
      </c>
      <c r="FV29" t="s">
        <v>1176</v>
      </c>
      <c r="FW29" t="s">
        <v>1176</v>
      </c>
      <c r="FX29" t="s">
        <v>1176</v>
      </c>
      <c r="FY29" t="s">
        <v>1176</v>
      </c>
      <c r="FZ29" t="s">
        <v>1176</v>
      </c>
      <c r="GA29" t="s">
        <v>1176</v>
      </c>
      <c r="GB29" t="s">
        <v>1176</v>
      </c>
      <c r="GC29" t="s">
        <v>1176</v>
      </c>
      <c r="GD29" t="s">
        <v>1176</v>
      </c>
      <c r="GE29" t="s">
        <v>1176</v>
      </c>
      <c r="GF29" t="s">
        <v>1176</v>
      </c>
      <c r="GG29" t="s">
        <v>1176</v>
      </c>
      <c r="GH29" t="s">
        <v>1176</v>
      </c>
      <c r="GI29" t="s">
        <v>1176</v>
      </c>
      <c r="GJ29" t="s">
        <v>1176</v>
      </c>
      <c r="GK29" t="s">
        <v>1176</v>
      </c>
      <c r="GL29" t="s">
        <v>1176</v>
      </c>
      <c r="GM29" t="s">
        <v>1176</v>
      </c>
      <c r="GN29" t="s">
        <v>1176</v>
      </c>
      <c r="GO29" t="s">
        <v>1176</v>
      </c>
      <c r="GP29" t="s">
        <v>1176</v>
      </c>
      <c r="GQ29" t="s">
        <v>1176</v>
      </c>
      <c r="GR29" t="s">
        <v>1176</v>
      </c>
      <c r="GS29" t="s">
        <v>1176</v>
      </c>
      <c r="GT29" t="s">
        <v>1176</v>
      </c>
      <c r="GU29" t="s">
        <v>1176</v>
      </c>
      <c r="GV29" t="s">
        <v>1176</v>
      </c>
      <c r="GW29" t="s">
        <v>1176</v>
      </c>
      <c r="GX29" t="s">
        <v>1176</v>
      </c>
      <c r="GY29" t="s">
        <v>1176</v>
      </c>
      <c r="GZ29" t="s">
        <v>1176</v>
      </c>
      <c r="HA29" t="s">
        <v>1176</v>
      </c>
      <c r="HB29" t="s">
        <v>1176</v>
      </c>
      <c r="HC29" t="s">
        <v>1176</v>
      </c>
      <c r="HD29" t="s">
        <v>1176</v>
      </c>
      <c r="HE29" t="s">
        <v>1176</v>
      </c>
      <c r="HF29" t="s">
        <v>1176</v>
      </c>
      <c r="HG29" t="s">
        <v>1176</v>
      </c>
      <c r="HH29" t="s">
        <v>1176</v>
      </c>
      <c r="HI29" t="s">
        <v>1176</v>
      </c>
      <c r="HJ29" t="s">
        <v>1176</v>
      </c>
      <c r="HK29" t="s">
        <v>1176</v>
      </c>
      <c r="HL29" t="s">
        <v>1176</v>
      </c>
      <c r="HM29" t="s">
        <v>1176</v>
      </c>
      <c r="HN29" t="s">
        <v>1176</v>
      </c>
      <c r="HO29" t="s">
        <v>1176</v>
      </c>
      <c r="HP29" t="s">
        <v>1176</v>
      </c>
      <c r="HQ29" t="s">
        <v>1176</v>
      </c>
    </row>
    <row r="30" spans="1:225" x14ac:dyDescent="0.35">
      <c r="A30" s="112" t="s">
        <v>1042</v>
      </c>
      <c r="B30" s="112" t="s">
        <v>1449</v>
      </c>
      <c r="C30" s="112" t="s">
        <v>251</v>
      </c>
      <c r="D30" s="112" t="s">
        <v>1193</v>
      </c>
      <c r="E30" s="112" t="s">
        <v>172</v>
      </c>
      <c r="F30" s="112" t="s">
        <v>173</v>
      </c>
      <c r="FK30" t="s">
        <v>1406</v>
      </c>
      <c r="FL30" t="s">
        <v>1386</v>
      </c>
      <c r="FM30" t="s">
        <v>1176</v>
      </c>
      <c r="FN30" t="s">
        <v>1176</v>
      </c>
      <c r="FO30" t="s">
        <v>1176</v>
      </c>
      <c r="FP30" t="s">
        <v>1176</v>
      </c>
      <c r="FQ30" t="s">
        <v>1176</v>
      </c>
      <c r="FR30" t="s">
        <v>1176</v>
      </c>
      <c r="FS30" t="s">
        <v>1176</v>
      </c>
      <c r="FT30" t="s">
        <v>1176</v>
      </c>
      <c r="FU30" t="s">
        <v>1176</v>
      </c>
      <c r="FV30" t="s">
        <v>1176</v>
      </c>
      <c r="FW30" t="s">
        <v>1176</v>
      </c>
      <c r="FX30" t="s">
        <v>1176</v>
      </c>
      <c r="FY30" t="s">
        <v>1176</v>
      </c>
      <c r="FZ30" t="s">
        <v>1176</v>
      </c>
      <c r="GA30" t="s">
        <v>1176</v>
      </c>
      <c r="GB30" t="s">
        <v>1176</v>
      </c>
      <c r="GC30" t="s">
        <v>1176</v>
      </c>
      <c r="GD30" t="s">
        <v>1176</v>
      </c>
      <c r="GE30" t="s">
        <v>1176</v>
      </c>
      <c r="GF30" t="s">
        <v>1176</v>
      </c>
      <c r="GG30" t="s">
        <v>1176</v>
      </c>
      <c r="GH30" t="s">
        <v>1176</v>
      </c>
      <c r="GI30" t="s">
        <v>1176</v>
      </c>
      <c r="GJ30" t="s">
        <v>1176</v>
      </c>
      <c r="GK30" t="s">
        <v>1176</v>
      </c>
      <c r="GL30" t="s">
        <v>1176</v>
      </c>
      <c r="GM30" t="s">
        <v>1176</v>
      </c>
      <c r="GN30" t="s">
        <v>1176</v>
      </c>
      <c r="GO30" t="s">
        <v>1176</v>
      </c>
      <c r="GP30" t="s">
        <v>1176</v>
      </c>
      <c r="GQ30" t="s">
        <v>1176</v>
      </c>
      <c r="GR30" t="s">
        <v>1176</v>
      </c>
      <c r="GS30" t="s">
        <v>1176</v>
      </c>
      <c r="GT30" t="s">
        <v>1176</v>
      </c>
      <c r="GU30" t="s">
        <v>1176</v>
      </c>
      <c r="GV30" t="s">
        <v>1176</v>
      </c>
      <c r="GW30" t="s">
        <v>1176</v>
      </c>
      <c r="GX30" t="s">
        <v>1176</v>
      </c>
      <c r="GY30" t="s">
        <v>1176</v>
      </c>
      <c r="GZ30" t="s">
        <v>1176</v>
      </c>
      <c r="HA30" t="s">
        <v>1176</v>
      </c>
      <c r="HB30" t="s">
        <v>1176</v>
      </c>
      <c r="HC30" t="s">
        <v>1176</v>
      </c>
      <c r="HD30" t="s">
        <v>1176</v>
      </c>
      <c r="HE30" t="s">
        <v>1176</v>
      </c>
      <c r="HF30" t="s">
        <v>1176</v>
      </c>
      <c r="HG30" t="s">
        <v>1176</v>
      </c>
      <c r="HH30" t="s">
        <v>1176</v>
      </c>
      <c r="HI30" t="s">
        <v>1176</v>
      </c>
      <c r="HJ30" t="s">
        <v>1176</v>
      </c>
      <c r="HK30" t="s">
        <v>1176</v>
      </c>
      <c r="HL30" t="s">
        <v>1176</v>
      </c>
      <c r="HM30" t="s">
        <v>1176</v>
      </c>
      <c r="HN30" t="s">
        <v>1176</v>
      </c>
      <c r="HO30" t="s">
        <v>1176</v>
      </c>
      <c r="HP30" t="s">
        <v>1176</v>
      </c>
      <c r="HQ30" t="s">
        <v>1176</v>
      </c>
    </row>
    <row r="31" spans="1:225" x14ac:dyDescent="0.35">
      <c r="A31" s="112" t="s">
        <v>324</v>
      </c>
      <c r="B31" s="112" t="s">
        <v>1451</v>
      </c>
      <c r="C31" s="112" t="s">
        <v>1291</v>
      </c>
      <c r="D31" s="112" t="s">
        <v>363</v>
      </c>
      <c r="E31" s="112" t="s">
        <v>1167</v>
      </c>
      <c r="F31" s="112" t="s">
        <v>218</v>
      </c>
      <c r="EX31" cm="1">
        <f t="array" aca="1" ref="EX31" ca="1">INDIRECT(FC1)</f>
        <v>0</v>
      </c>
      <c r="FK31" t="s">
        <v>2462</v>
      </c>
      <c r="FL31" t="s">
        <v>2646</v>
      </c>
      <c r="FM31" t="s">
        <v>1176</v>
      </c>
      <c r="FN31" t="s">
        <v>1176</v>
      </c>
      <c r="FO31" t="s">
        <v>1176</v>
      </c>
      <c r="FP31" t="s">
        <v>1176</v>
      </c>
      <c r="FQ31" t="s">
        <v>1176</v>
      </c>
      <c r="FR31" t="s">
        <v>1176</v>
      </c>
      <c r="FS31" t="s">
        <v>1176</v>
      </c>
      <c r="FT31" t="s">
        <v>1176</v>
      </c>
      <c r="FU31" t="s">
        <v>1176</v>
      </c>
      <c r="FV31" t="s">
        <v>1176</v>
      </c>
      <c r="FW31" t="s">
        <v>1176</v>
      </c>
      <c r="FX31" t="s">
        <v>1176</v>
      </c>
      <c r="FY31" t="s">
        <v>1176</v>
      </c>
      <c r="FZ31" t="s">
        <v>1176</v>
      </c>
      <c r="GA31" t="s">
        <v>1176</v>
      </c>
      <c r="GB31" t="s">
        <v>1176</v>
      </c>
      <c r="GC31" t="s">
        <v>1176</v>
      </c>
      <c r="GD31" t="s">
        <v>1176</v>
      </c>
      <c r="GE31" t="s">
        <v>1176</v>
      </c>
      <c r="GF31" t="s">
        <v>1176</v>
      </c>
      <c r="GG31" t="s">
        <v>1176</v>
      </c>
      <c r="GH31" t="s">
        <v>1176</v>
      </c>
      <c r="GI31" t="s">
        <v>1176</v>
      </c>
      <c r="GJ31" t="s">
        <v>1176</v>
      </c>
      <c r="GK31" t="s">
        <v>1176</v>
      </c>
      <c r="GL31" t="s">
        <v>1176</v>
      </c>
      <c r="GM31" t="s">
        <v>1176</v>
      </c>
      <c r="GN31" t="s">
        <v>1176</v>
      </c>
      <c r="GO31" t="s">
        <v>1176</v>
      </c>
      <c r="GP31" t="s">
        <v>1176</v>
      </c>
      <c r="GQ31" t="s">
        <v>1176</v>
      </c>
      <c r="GR31" t="s">
        <v>1176</v>
      </c>
      <c r="GS31" t="s">
        <v>1176</v>
      </c>
      <c r="GT31" t="s">
        <v>1176</v>
      </c>
      <c r="GU31" t="s">
        <v>1176</v>
      </c>
      <c r="GV31" t="s">
        <v>1176</v>
      </c>
      <c r="GW31" t="s">
        <v>1176</v>
      </c>
      <c r="GX31" t="s">
        <v>1176</v>
      </c>
      <c r="GY31" t="s">
        <v>1176</v>
      </c>
      <c r="GZ31" t="s">
        <v>1176</v>
      </c>
      <c r="HA31" t="s">
        <v>1176</v>
      </c>
      <c r="HB31" t="s">
        <v>1176</v>
      </c>
      <c r="HC31" t="s">
        <v>1176</v>
      </c>
      <c r="HD31" t="s">
        <v>1176</v>
      </c>
      <c r="HE31" t="s">
        <v>1176</v>
      </c>
      <c r="HF31" t="s">
        <v>1176</v>
      </c>
      <c r="HG31" t="s">
        <v>1176</v>
      </c>
      <c r="HH31" t="s">
        <v>1176</v>
      </c>
      <c r="HI31" t="s">
        <v>1176</v>
      </c>
      <c r="HJ31" t="s">
        <v>1176</v>
      </c>
      <c r="HK31" t="s">
        <v>1176</v>
      </c>
      <c r="HL31" t="s">
        <v>1176</v>
      </c>
      <c r="HM31" t="s">
        <v>1176</v>
      </c>
      <c r="HN31" t="s">
        <v>1176</v>
      </c>
      <c r="HO31" t="s">
        <v>1176</v>
      </c>
      <c r="HP31" t="s">
        <v>1176</v>
      </c>
      <c r="HQ31" t="s">
        <v>1176</v>
      </c>
    </row>
    <row r="32" spans="1:225" x14ac:dyDescent="0.35">
      <c r="A32" s="112" t="s">
        <v>874</v>
      </c>
      <c r="B32" s="112" t="s">
        <v>1453</v>
      </c>
      <c r="C32" s="112" t="s">
        <v>551</v>
      </c>
      <c r="D32" s="112" t="s">
        <v>1194</v>
      </c>
      <c r="E32" s="112" t="s">
        <v>1166</v>
      </c>
      <c r="F32" s="112" t="s">
        <v>212</v>
      </c>
      <c r="FK32" t="s">
        <v>2087</v>
      </c>
      <c r="FL32" t="s">
        <v>2647</v>
      </c>
      <c r="FM32" t="s">
        <v>1176</v>
      </c>
      <c r="FN32" t="s">
        <v>1176</v>
      </c>
      <c r="FO32" t="s">
        <v>1176</v>
      </c>
      <c r="FP32" t="s">
        <v>1176</v>
      </c>
      <c r="FQ32" t="s">
        <v>1176</v>
      </c>
      <c r="FR32" t="s">
        <v>1176</v>
      </c>
      <c r="FS32" t="s">
        <v>1176</v>
      </c>
      <c r="FT32" t="s">
        <v>1176</v>
      </c>
      <c r="FU32" t="s">
        <v>1176</v>
      </c>
      <c r="FV32" t="s">
        <v>1176</v>
      </c>
      <c r="FW32" t="s">
        <v>1176</v>
      </c>
      <c r="FX32" t="s">
        <v>1176</v>
      </c>
      <c r="FY32" t="s">
        <v>1176</v>
      </c>
      <c r="FZ32" t="s">
        <v>1176</v>
      </c>
      <c r="GA32" t="s">
        <v>1176</v>
      </c>
      <c r="GB32" t="s">
        <v>1176</v>
      </c>
      <c r="GC32" t="s">
        <v>1176</v>
      </c>
      <c r="GD32" t="s">
        <v>1176</v>
      </c>
      <c r="GE32" t="s">
        <v>1176</v>
      </c>
      <c r="GF32" t="s">
        <v>1176</v>
      </c>
      <c r="GG32" t="s">
        <v>1176</v>
      </c>
      <c r="GH32" t="s">
        <v>1176</v>
      </c>
      <c r="GI32" t="s">
        <v>1176</v>
      </c>
      <c r="GJ32" t="s">
        <v>1176</v>
      </c>
      <c r="GK32" t="s">
        <v>1176</v>
      </c>
      <c r="GL32" t="s">
        <v>1176</v>
      </c>
      <c r="GM32" t="s">
        <v>1176</v>
      </c>
      <c r="GN32" t="s">
        <v>1176</v>
      </c>
      <c r="GO32" t="s">
        <v>1176</v>
      </c>
      <c r="GP32" t="s">
        <v>1176</v>
      </c>
      <c r="GQ32" t="s">
        <v>1176</v>
      </c>
      <c r="GR32" t="s">
        <v>1176</v>
      </c>
      <c r="GS32" t="s">
        <v>1176</v>
      </c>
      <c r="GT32" t="s">
        <v>1176</v>
      </c>
      <c r="GU32" t="s">
        <v>1176</v>
      </c>
      <c r="GV32" t="s">
        <v>1176</v>
      </c>
      <c r="GW32" t="s">
        <v>1176</v>
      </c>
      <c r="GX32" t="s">
        <v>1176</v>
      </c>
      <c r="GY32" t="s">
        <v>1176</v>
      </c>
      <c r="GZ32" t="s">
        <v>1176</v>
      </c>
      <c r="HA32" t="s">
        <v>1176</v>
      </c>
      <c r="HB32" t="s">
        <v>1176</v>
      </c>
      <c r="HC32" t="s">
        <v>1176</v>
      </c>
      <c r="HD32" t="s">
        <v>1176</v>
      </c>
      <c r="HE32" t="s">
        <v>1176</v>
      </c>
      <c r="HF32" t="s">
        <v>1176</v>
      </c>
      <c r="HG32" t="s">
        <v>1176</v>
      </c>
      <c r="HH32" t="s">
        <v>1176</v>
      </c>
      <c r="HI32" t="s">
        <v>1176</v>
      </c>
      <c r="HJ32" t="s">
        <v>1176</v>
      </c>
      <c r="HK32" t="s">
        <v>1176</v>
      </c>
      <c r="HL32" t="s">
        <v>1176</v>
      </c>
      <c r="HM32" t="s">
        <v>1176</v>
      </c>
      <c r="HN32" t="s">
        <v>1176</v>
      </c>
      <c r="HO32" t="s">
        <v>1176</v>
      </c>
      <c r="HP32" t="s">
        <v>1176</v>
      </c>
      <c r="HQ32" t="s">
        <v>1176</v>
      </c>
    </row>
    <row r="33" spans="1:225" x14ac:dyDescent="0.35">
      <c r="A33" s="112" t="s">
        <v>985</v>
      </c>
      <c r="B33" s="112" t="s">
        <v>1455</v>
      </c>
      <c r="C33" s="112" t="s">
        <v>1417</v>
      </c>
      <c r="D33" s="112" t="s">
        <v>1195</v>
      </c>
      <c r="E33" s="112" t="s">
        <v>200</v>
      </c>
      <c r="F33" s="112" t="s">
        <v>201</v>
      </c>
      <c r="FK33" t="s">
        <v>2465</v>
      </c>
      <c r="FL33" t="s">
        <v>1460</v>
      </c>
      <c r="FM33" t="s">
        <v>1176</v>
      </c>
      <c r="FN33" t="s">
        <v>1176</v>
      </c>
      <c r="FO33" t="s">
        <v>1176</v>
      </c>
      <c r="FP33" t="s">
        <v>1176</v>
      </c>
      <c r="FQ33" t="s">
        <v>1176</v>
      </c>
      <c r="FR33" t="s">
        <v>1176</v>
      </c>
      <c r="FS33" t="s">
        <v>1176</v>
      </c>
      <c r="FT33" t="s">
        <v>1176</v>
      </c>
      <c r="FU33" t="s">
        <v>1176</v>
      </c>
      <c r="FV33" t="s">
        <v>1176</v>
      </c>
      <c r="FW33" t="s">
        <v>1176</v>
      </c>
      <c r="FX33" t="s">
        <v>1176</v>
      </c>
      <c r="FY33" t="s">
        <v>1176</v>
      </c>
      <c r="FZ33" t="s">
        <v>1176</v>
      </c>
      <c r="GA33" t="s">
        <v>1176</v>
      </c>
      <c r="GB33" t="s">
        <v>1176</v>
      </c>
      <c r="GC33" t="s">
        <v>1176</v>
      </c>
      <c r="GD33" t="s">
        <v>1176</v>
      </c>
      <c r="GE33" t="s">
        <v>1176</v>
      </c>
      <c r="GF33" t="s">
        <v>1176</v>
      </c>
      <c r="GG33" t="s">
        <v>1176</v>
      </c>
      <c r="GH33" t="s">
        <v>1176</v>
      </c>
      <c r="GI33" t="s">
        <v>1176</v>
      </c>
      <c r="GJ33" t="s">
        <v>1176</v>
      </c>
      <c r="GK33" t="s">
        <v>1176</v>
      </c>
      <c r="GL33" t="s">
        <v>1176</v>
      </c>
      <c r="GM33" t="s">
        <v>1176</v>
      </c>
      <c r="GN33" t="s">
        <v>1176</v>
      </c>
      <c r="GO33" t="s">
        <v>1176</v>
      </c>
      <c r="GP33" t="s">
        <v>1176</v>
      </c>
      <c r="GQ33" t="s">
        <v>1176</v>
      </c>
      <c r="GR33" t="s">
        <v>1176</v>
      </c>
      <c r="GS33" t="s">
        <v>1176</v>
      </c>
      <c r="GT33" t="s">
        <v>1176</v>
      </c>
      <c r="GU33" t="s">
        <v>1176</v>
      </c>
      <c r="GV33" t="s">
        <v>1176</v>
      </c>
      <c r="GW33" t="s">
        <v>1176</v>
      </c>
      <c r="GX33" t="s">
        <v>1176</v>
      </c>
      <c r="GY33" t="s">
        <v>1176</v>
      </c>
      <c r="GZ33" t="s">
        <v>1176</v>
      </c>
      <c r="HA33" t="s">
        <v>1176</v>
      </c>
      <c r="HB33" t="s">
        <v>1176</v>
      </c>
      <c r="HC33" t="s">
        <v>1176</v>
      </c>
      <c r="HD33" t="s">
        <v>1176</v>
      </c>
      <c r="HE33" t="s">
        <v>1176</v>
      </c>
      <c r="HF33" t="s">
        <v>1176</v>
      </c>
      <c r="HG33" t="s">
        <v>1176</v>
      </c>
      <c r="HH33" t="s">
        <v>1176</v>
      </c>
      <c r="HI33" t="s">
        <v>1176</v>
      </c>
      <c r="HJ33" t="s">
        <v>1176</v>
      </c>
      <c r="HK33" t="s">
        <v>1176</v>
      </c>
      <c r="HL33" t="s">
        <v>1176</v>
      </c>
      <c r="HM33" t="s">
        <v>1176</v>
      </c>
      <c r="HN33" t="s">
        <v>1176</v>
      </c>
      <c r="HO33" t="s">
        <v>1176</v>
      </c>
      <c r="HP33" t="s">
        <v>1176</v>
      </c>
      <c r="HQ33" t="s">
        <v>1176</v>
      </c>
    </row>
    <row r="34" spans="1:225" x14ac:dyDescent="0.35">
      <c r="A34" s="112" t="s">
        <v>985</v>
      </c>
      <c r="B34" s="112" t="s">
        <v>1457</v>
      </c>
      <c r="C34" s="112" t="s">
        <v>501</v>
      </c>
      <c r="D34" s="112" t="s">
        <v>1196</v>
      </c>
      <c r="E34" s="112" t="s">
        <v>200</v>
      </c>
      <c r="F34" s="112" t="s">
        <v>201</v>
      </c>
      <c r="FK34" t="s">
        <v>2648</v>
      </c>
      <c r="FL34" t="s">
        <v>2649</v>
      </c>
      <c r="FM34" t="s">
        <v>1176</v>
      </c>
      <c r="FN34" t="s">
        <v>1176</v>
      </c>
      <c r="FO34" t="s">
        <v>1176</v>
      </c>
      <c r="FP34" t="s">
        <v>1176</v>
      </c>
      <c r="FQ34" t="s">
        <v>1176</v>
      </c>
      <c r="FR34" t="s">
        <v>1176</v>
      </c>
      <c r="FS34" t="s">
        <v>1176</v>
      </c>
      <c r="FT34" t="s">
        <v>1176</v>
      </c>
      <c r="FU34" t="s">
        <v>1176</v>
      </c>
      <c r="FV34" t="s">
        <v>1176</v>
      </c>
      <c r="FW34" t="s">
        <v>1176</v>
      </c>
      <c r="FX34" t="s">
        <v>1176</v>
      </c>
      <c r="FY34" t="s">
        <v>1176</v>
      </c>
      <c r="FZ34" t="s">
        <v>1176</v>
      </c>
      <c r="GA34" t="s">
        <v>1176</v>
      </c>
      <c r="GB34" t="s">
        <v>1176</v>
      </c>
      <c r="GC34" t="s">
        <v>1176</v>
      </c>
      <c r="GD34" t="s">
        <v>1176</v>
      </c>
      <c r="GE34" t="s">
        <v>1176</v>
      </c>
      <c r="GF34" t="s">
        <v>1176</v>
      </c>
      <c r="GG34" t="s">
        <v>1176</v>
      </c>
      <c r="GH34" t="s">
        <v>1176</v>
      </c>
      <c r="GI34" t="s">
        <v>1176</v>
      </c>
      <c r="GJ34" t="s">
        <v>1176</v>
      </c>
      <c r="GK34" t="s">
        <v>1176</v>
      </c>
      <c r="GL34" t="s">
        <v>1176</v>
      </c>
      <c r="GM34" t="s">
        <v>1176</v>
      </c>
      <c r="GN34" t="s">
        <v>1176</v>
      </c>
      <c r="GO34" t="s">
        <v>1176</v>
      </c>
      <c r="GP34" t="s">
        <v>1176</v>
      </c>
      <c r="GQ34" t="s">
        <v>1176</v>
      </c>
      <c r="GR34" t="s">
        <v>1176</v>
      </c>
      <c r="GS34" t="s">
        <v>1176</v>
      </c>
      <c r="GT34" t="s">
        <v>1176</v>
      </c>
      <c r="GU34" t="s">
        <v>1176</v>
      </c>
      <c r="GV34" t="s">
        <v>1176</v>
      </c>
      <c r="GW34" t="s">
        <v>1176</v>
      </c>
      <c r="GX34" t="s">
        <v>1176</v>
      </c>
      <c r="GY34" t="s">
        <v>1176</v>
      </c>
      <c r="GZ34" t="s">
        <v>1176</v>
      </c>
      <c r="HA34" t="s">
        <v>1176</v>
      </c>
      <c r="HB34" t="s">
        <v>1176</v>
      </c>
      <c r="HC34" t="s">
        <v>1176</v>
      </c>
      <c r="HD34" t="s">
        <v>1176</v>
      </c>
      <c r="HE34" t="s">
        <v>1176</v>
      </c>
      <c r="HF34" t="s">
        <v>1176</v>
      </c>
      <c r="HG34" t="s">
        <v>1176</v>
      </c>
      <c r="HH34" t="s">
        <v>1176</v>
      </c>
      <c r="HI34" t="s">
        <v>1176</v>
      </c>
      <c r="HJ34" t="s">
        <v>1176</v>
      </c>
      <c r="HK34" t="s">
        <v>1176</v>
      </c>
      <c r="HL34" t="s">
        <v>1176</v>
      </c>
      <c r="HM34" t="s">
        <v>1176</v>
      </c>
      <c r="HN34" t="s">
        <v>1176</v>
      </c>
      <c r="HO34" t="s">
        <v>1176</v>
      </c>
      <c r="HP34" t="s">
        <v>1176</v>
      </c>
      <c r="HQ34" t="s">
        <v>1176</v>
      </c>
    </row>
    <row r="35" spans="1:225" x14ac:dyDescent="0.35">
      <c r="A35" s="112" t="s">
        <v>546</v>
      </c>
      <c r="B35" s="112" t="s">
        <v>1459</v>
      </c>
      <c r="C35" s="112" t="s">
        <v>1372</v>
      </c>
      <c r="D35" s="112" t="s">
        <v>178</v>
      </c>
      <c r="E35" s="112" t="s">
        <v>1165</v>
      </c>
      <c r="F35" s="112" t="s">
        <v>187</v>
      </c>
      <c r="FK35" t="s">
        <v>1315</v>
      </c>
      <c r="FL35" t="s">
        <v>2650</v>
      </c>
      <c r="FM35" t="s">
        <v>1176</v>
      </c>
      <c r="FN35" t="s">
        <v>1176</v>
      </c>
      <c r="FO35" t="s">
        <v>1176</v>
      </c>
      <c r="FP35" t="s">
        <v>1176</v>
      </c>
      <c r="FQ35" t="s">
        <v>1176</v>
      </c>
      <c r="FR35" t="s">
        <v>1176</v>
      </c>
      <c r="FS35" t="s">
        <v>1176</v>
      </c>
      <c r="FT35" t="s">
        <v>1176</v>
      </c>
      <c r="FU35" t="s">
        <v>1176</v>
      </c>
      <c r="FV35" t="s">
        <v>1176</v>
      </c>
      <c r="FW35" t="s">
        <v>1176</v>
      </c>
      <c r="FX35" t="s">
        <v>1176</v>
      </c>
      <c r="FY35" t="s">
        <v>1176</v>
      </c>
      <c r="FZ35" t="s">
        <v>1176</v>
      </c>
      <c r="GA35" t="s">
        <v>1176</v>
      </c>
      <c r="GB35" t="s">
        <v>1176</v>
      </c>
      <c r="GC35" t="s">
        <v>1176</v>
      </c>
      <c r="GD35" t="s">
        <v>1176</v>
      </c>
      <c r="GE35" t="s">
        <v>1176</v>
      </c>
      <c r="GF35" t="s">
        <v>1176</v>
      </c>
      <c r="GG35" t="s">
        <v>1176</v>
      </c>
      <c r="GH35" t="s">
        <v>1176</v>
      </c>
      <c r="GI35" t="s">
        <v>1176</v>
      </c>
      <c r="GJ35" t="s">
        <v>1176</v>
      </c>
      <c r="GK35" t="s">
        <v>1176</v>
      </c>
      <c r="GL35" t="s">
        <v>1176</v>
      </c>
      <c r="GM35" t="s">
        <v>1176</v>
      </c>
      <c r="GN35" t="s">
        <v>1176</v>
      </c>
      <c r="GO35" t="s">
        <v>1176</v>
      </c>
      <c r="GP35" t="s">
        <v>1176</v>
      </c>
      <c r="GQ35" t="s">
        <v>1176</v>
      </c>
      <c r="GR35" t="s">
        <v>1176</v>
      </c>
      <c r="GS35" t="s">
        <v>1176</v>
      </c>
      <c r="GT35" t="s">
        <v>1176</v>
      </c>
      <c r="GU35" t="s">
        <v>1176</v>
      </c>
      <c r="GV35" t="s">
        <v>1176</v>
      </c>
      <c r="GW35" t="s">
        <v>1176</v>
      </c>
      <c r="GX35" t="s">
        <v>1176</v>
      </c>
      <c r="GY35" t="s">
        <v>1176</v>
      </c>
      <c r="GZ35" t="s">
        <v>1176</v>
      </c>
      <c r="HA35" t="s">
        <v>1176</v>
      </c>
      <c r="HB35" t="s">
        <v>1176</v>
      </c>
      <c r="HC35" t="s">
        <v>1176</v>
      </c>
      <c r="HD35" t="s">
        <v>1176</v>
      </c>
      <c r="HE35" t="s">
        <v>1176</v>
      </c>
      <c r="HF35" t="s">
        <v>1176</v>
      </c>
      <c r="HG35" t="s">
        <v>1176</v>
      </c>
      <c r="HH35" t="s">
        <v>1176</v>
      </c>
      <c r="HI35" t="s">
        <v>1176</v>
      </c>
      <c r="HJ35" t="s">
        <v>1176</v>
      </c>
      <c r="HK35" t="s">
        <v>1176</v>
      </c>
      <c r="HL35" t="s">
        <v>1176</v>
      </c>
      <c r="HM35" t="s">
        <v>1176</v>
      </c>
      <c r="HN35" t="s">
        <v>1176</v>
      </c>
      <c r="HO35" t="s">
        <v>1176</v>
      </c>
      <c r="HP35" t="s">
        <v>1176</v>
      </c>
      <c r="HQ35" t="s">
        <v>1176</v>
      </c>
    </row>
    <row r="36" spans="1:225" x14ac:dyDescent="0.35">
      <c r="A36" s="112" t="s">
        <v>1078</v>
      </c>
      <c r="B36" s="112" t="s">
        <v>1461</v>
      </c>
      <c r="C36" s="112" t="s">
        <v>331</v>
      </c>
      <c r="D36" s="112" t="s">
        <v>332</v>
      </c>
      <c r="E36" s="112" t="s">
        <v>1167</v>
      </c>
      <c r="F36" s="112" t="s">
        <v>218</v>
      </c>
      <c r="FK36" t="s">
        <v>2466</v>
      </c>
      <c r="FL36" t="s">
        <v>1391</v>
      </c>
      <c r="FM36" t="s">
        <v>1176</v>
      </c>
      <c r="FN36" t="s">
        <v>1176</v>
      </c>
      <c r="FO36" t="s">
        <v>1176</v>
      </c>
      <c r="FP36" t="s">
        <v>1176</v>
      </c>
      <c r="FQ36" t="s">
        <v>1176</v>
      </c>
      <c r="FR36" t="s">
        <v>1176</v>
      </c>
      <c r="FS36" t="s">
        <v>1176</v>
      </c>
      <c r="FT36" t="s">
        <v>1176</v>
      </c>
      <c r="FU36" t="s">
        <v>1176</v>
      </c>
      <c r="FV36" t="s">
        <v>1176</v>
      </c>
      <c r="FW36" t="s">
        <v>1176</v>
      </c>
      <c r="FX36" t="s">
        <v>1176</v>
      </c>
      <c r="FY36" t="s">
        <v>1176</v>
      </c>
      <c r="FZ36" t="s">
        <v>1176</v>
      </c>
      <c r="GA36" t="s">
        <v>1176</v>
      </c>
      <c r="GB36" t="s">
        <v>1176</v>
      </c>
      <c r="GC36" t="s">
        <v>1176</v>
      </c>
      <c r="GD36" t="s">
        <v>1176</v>
      </c>
      <c r="GE36" t="s">
        <v>1176</v>
      </c>
      <c r="GF36" t="s">
        <v>1176</v>
      </c>
      <c r="GG36" t="s">
        <v>1176</v>
      </c>
      <c r="GH36" t="s">
        <v>1176</v>
      </c>
      <c r="GI36" t="s">
        <v>1176</v>
      </c>
      <c r="GJ36" t="s">
        <v>1176</v>
      </c>
      <c r="GK36" t="s">
        <v>1176</v>
      </c>
      <c r="GL36" t="s">
        <v>1176</v>
      </c>
      <c r="GM36" t="s">
        <v>1176</v>
      </c>
      <c r="GN36" t="s">
        <v>1176</v>
      </c>
      <c r="GO36" t="s">
        <v>1176</v>
      </c>
      <c r="GP36" t="s">
        <v>1176</v>
      </c>
      <c r="GQ36" t="s">
        <v>1176</v>
      </c>
      <c r="GR36" t="s">
        <v>1176</v>
      </c>
      <c r="GS36" t="s">
        <v>1176</v>
      </c>
      <c r="GT36" t="s">
        <v>1176</v>
      </c>
      <c r="GU36" t="s">
        <v>1176</v>
      </c>
      <c r="GV36" t="s">
        <v>1176</v>
      </c>
      <c r="GW36" t="s">
        <v>1176</v>
      </c>
      <c r="GX36" t="s">
        <v>1176</v>
      </c>
      <c r="GY36" t="s">
        <v>1176</v>
      </c>
      <c r="GZ36" t="s">
        <v>1176</v>
      </c>
      <c r="HA36" t="s">
        <v>1176</v>
      </c>
      <c r="HB36" t="s">
        <v>1176</v>
      </c>
      <c r="HC36" t="s">
        <v>1176</v>
      </c>
      <c r="HD36" t="s">
        <v>1176</v>
      </c>
      <c r="HE36" t="s">
        <v>1176</v>
      </c>
      <c r="HF36" t="s">
        <v>1176</v>
      </c>
      <c r="HG36" t="s">
        <v>1176</v>
      </c>
      <c r="HH36" t="s">
        <v>1176</v>
      </c>
      <c r="HI36" t="s">
        <v>1176</v>
      </c>
      <c r="HJ36" t="s">
        <v>1176</v>
      </c>
      <c r="HK36" t="s">
        <v>1176</v>
      </c>
      <c r="HL36" t="s">
        <v>1176</v>
      </c>
      <c r="HM36" t="s">
        <v>1176</v>
      </c>
      <c r="HN36" t="s">
        <v>1176</v>
      </c>
      <c r="HO36" t="s">
        <v>1176</v>
      </c>
      <c r="HP36" t="s">
        <v>1176</v>
      </c>
      <c r="HQ36" t="s">
        <v>1176</v>
      </c>
    </row>
    <row r="37" spans="1:225" x14ac:dyDescent="0.35">
      <c r="A37" s="112" t="s">
        <v>756</v>
      </c>
      <c r="B37" s="112" t="s">
        <v>1463</v>
      </c>
      <c r="C37" s="112" t="s">
        <v>1399</v>
      </c>
      <c r="D37" s="112" t="s">
        <v>451</v>
      </c>
      <c r="E37" s="112" t="s">
        <v>225</v>
      </c>
      <c r="F37" s="112" t="s">
        <v>226</v>
      </c>
      <c r="FK37" t="s">
        <v>1382</v>
      </c>
      <c r="FL37" t="s">
        <v>1414</v>
      </c>
      <c r="FM37" t="s">
        <v>1176</v>
      </c>
      <c r="FN37" t="s">
        <v>1176</v>
      </c>
      <c r="FO37" t="s">
        <v>1176</v>
      </c>
      <c r="FP37" t="s">
        <v>1176</v>
      </c>
      <c r="FQ37" t="s">
        <v>1176</v>
      </c>
      <c r="FR37" t="s">
        <v>1176</v>
      </c>
      <c r="FS37" t="s">
        <v>1176</v>
      </c>
      <c r="FT37" t="s">
        <v>1176</v>
      </c>
      <c r="FU37" t="s">
        <v>1176</v>
      </c>
      <c r="FV37" t="s">
        <v>1176</v>
      </c>
      <c r="FW37" t="s">
        <v>1176</v>
      </c>
      <c r="FX37" t="s">
        <v>1176</v>
      </c>
      <c r="FY37" t="s">
        <v>1176</v>
      </c>
      <c r="FZ37" t="s">
        <v>1176</v>
      </c>
      <c r="GA37" t="s">
        <v>1176</v>
      </c>
      <c r="GB37" t="s">
        <v>1176</v>
      </c>
      <c r="GC37" t="s">
        <v>1176</v>
      </c>
      <c r="GD37" t="s">
        <v>1176</v>
      </c>
      <c r="GE37" t="s">
        <v>1176</v>
      </c>
      <c r="GF37" t="s">
        <v>1176</v>
      </c>
      <c r="GG37" t="s">
        <v>1176</v>
      </c>
      <c r="GH37" t="s">
        <v>1176</v>
      </c>
      <c r="GI37" t="s">
        <v>1176</v>
      </c>
      <c r="GJ37" t="s">
        <v>1176</v>
      </c>
      <c r="GK37" t="s">
        <v>1176</v>
      </c>
      <c r="GL37" t="s">
        <v>1176</v>
      </c>
      <c r="GM37" t="s">
        <v>1176</v>
      </c>
      <c r="GN37" t="s">
        <v>1176</v>
      </c>
      <c r="GO37" t="s">
        <v>1176</v>
      </c>
      <c r="GP37" t="s">
        <v>1176</v>
      </c>
      <c r="GQ37" t="s">
        <v>1176</v>
      </c>
      <c r="GR37" t="s">
        <v>1176</v>
      </c>
      <c r="GS37" t="s">
        <v>1176</v>
      </c>
      <c r="GT37" t="s">
        <v>1176</v>
      </c>
      <c r="GU37" t="s">
        <v>1176</v>
      </c>
      <c r="GV37" t="s">
        <v>1176</v>
      </c>
      <c r="GW37" t="s">
        <v>1176</v>
      </c>
      <c r="GX37" t="s">
        <v>1176</v>
      </c>
      <c r="GY37" t="s">
        <v>1176</v>
      </c>
      <c r="GZ37" t="s">
        <v>1176</v>
      </c>
      <c r="HA37" t="s">
        <v>1176</v>
      </c>
      <c r="HB37" t="s">
        <v>1176</v>
      </c>
      <c r="HC37" t="s">
        <v>1176</v>
      </c>
      <c r="HD37" t="s">
        <v>1176</v>
      </c>
      <c r="HE37" t="s">
        <v>1176</v>
      </c>
      <c r="HF37" t="s">
        <v>1176</v>
      </c>
      <c r="HG37" t="s">
        <v>1176</v>
      </c>
      <c r="HH37" t="s">
        <v>1176</v>
      </c>
      <c r="HI37" t="s">
        <v>1176</v>
      </c>
      <c r="HJ37" t="s">
        <v>1176</v>
      </c>
      <c r="HK37" t="s">
        <v>1176</v>
      </c>
      <c r="HL37" t="s">
        <v>1176</v>
      </c>
      <c r="HM37" t="s">
        <v>1176</v>
      </c>
      <c r="HN37" t="s">
        <v>1176</v>
      </c>
      <c r="HO37" t="s">
        <v>1176</v>
      </c>
      <c r="HP37" t="s">
        <v>1176</v>
      </c>
      <c r="HQ37" t="s">
        <v>1176</v>
      </c>
    </row>
    <row r="38" spans="1:225" ht="46.5" x14ac:dyDescent="0.35">
      <c r="A38" s="113" t="s">
        <v>1464</v>
      </c>
      <c r="B38" s="112" t="s">
        <v>1465</v>
      </c>
      <c r="C38" s="112" t="s">
        <v>254</v>
      </c>
      <c r="D38" s="112" t="s">
        <v>255</v>
      </c>
      <c r="E38" s="112" t="s">
        <v>1165</v>
      </c>
      <c r="F38" s="112" t="s">
        <v>187</v>
      </c>
      <c r="FK38" t="s">
        <v>2651</v>
      </c>
      <c r="FL38" t="s">
        <v>2513</v>
      </c>
      <c r="FM38" t="s">
        <v>1176</v>
      </c>
      <c r="FN38" t="s">
        <v>1176</v>
      </c>
      <c r="FO38" t="s">
        <v>1176</v>
      </c>
      <c r="FP38" t="s">
        <v>1176</v>
      </c>
      <c r="FQ38" t="s">
        <v>1176</v>
      </c>
      <c r="FR38" t="s">
        <v>1176</v>
      </c>
      <c r="FS38" t="s">
        <v>1176</v>
      </c>
      <c r="FT38" t="s">
        <v>1176</v>
      </c>
      <c r="FU38" t="s">
        <v>1176</v>
      </c>
      <c r="FV38" t="s">
        <v>1176</v>
      </c>
      <c r="FW38" t="s">
        <v>1176</v>
      </c>
      <c r="FX38" t="s">
        <v>1176</v>
      </c>
      <c r="FY38" t="s">
        <v>1176</v>
      </c>
      <c r="FZ38" t="s">
        <v>1176</v>
      </c>
      <c r="GA38" t="s">
        <v>1176</v>
      </c>
      <c r="GB38" t="s">
        <v>1176</v>
      </c>
      <c r="GC38" t="s">
        <v>1176</v>
      </c>
      <c r="GD38" t="s">
        <v>1176</v>
      </c>
      <c r="GE38" t="s">
        <v>1176</v>
      </c>
      <c r="GF38" t="s">
        <v>1176</v>
      </c>
      <c r="GG38" t="s">
        <v>1176</v>
      </c>
      <c r="GH38" t="s">
        <v>1176</v>
      </c>
      <c r="GI38" t="s">
        <v>1176</v>
      </c>
      <c r="GJ38" t="s">
        <v>1176</v>
      </c>
      <c r="GK38" t="s">
        <v>1176</v>
      </c>
      <c r="GL38" t="s">
        <v>1176</v>
      </c>
      <c r="GM38" t="s">
        <v>1176</v>
      </c>
      <c r="GN38" t="s">
        <v>1176</v>
      </c>
      <c r="GO38" t="s">
        <v>1176</v>
      </c>
      <c r="GP38" t="s">
        <v>1176</v>
      </c>
      <c r="GQ38" t="s">
        <v>1176</v>
      </c>
      <c r="GR38" t="s">
        <v>1176</v>
      </c>
      <c r="GS38" t="s">
        <v>1176</v>
      </c>
      <c r="GT38" t="s">
        <v>1176</v>
      </c>
      <c r="GU38" t="s">
        <v>1176</v>
      </c>
      <c r="GV38" t="s">
        <v>1176</v>
      </c>
      <c r="GW38" t="s">
        <v>1176</v>
      </c>
      <c r="GX38" t="s">
        <v>1176</v>
      </c>
      <c r="GY38" t="s">
        <v>1176</v>
      </c>
      <c r="GZ38" t="s">
        <v>1176</v>
      </c>
      <c r="HA38" t="s">
        <v>1176</v>
      </c>
      <c r="HB38" t="s">
        <v>1176</v>
      </c>
      <c r="HC38" t="s">
        <v>1176</v>
      </c>
      <c r="HD38" t="s">
        <v>1176</v>
      </c>
      <c r="HE38" t="s">
        <v>1176</v>
      </c>
      <c r="HF38" t="s">
        <v>1176</v>
      </c>
      <c r="HG38" t="s">
        <v>1176</v>
      </c>
      <c r="HH38" t="s">
        <v>1176</v>
      </c>
      <c r="HI38" t="s">
        <v>1176</v>
      </c>
      <c r="HJ38" t="s">
        <v>1176</v>
      </c>
      <c r="HK38" t="s">
        <v>1176</v>
      </c>
      <c r="HL38" t="s">
        <v>1176</v>
      </c>
      <c r="HM38" t="s">
        <v>1176</v>
      </c>
      <c r="HN38" t="s">
        <v>1176</v>
      </c>
      <c r="HO38" t="s">
        <v>1176</v>
      </c>
      <c r="HP38" t="s">
        <v>1176</v>
      </c>
      <c r="HQ38" t="s">
        <v>1176</v>
      </c>
    </row>
    <row r="39" spans="1:225" x14ac:dyDescent="0.35">
      <c r="A39" s="112" t="s">
        <v>686</v>
      </c>
      <c r="B39" s="112" t="s">
        <v>1467</v>
      </c>
      <c r="C39" s="112" t="s">
        <v>260</v>
      </c>
      <c r="D39" s="112" t="s">
        <v>261</v>
      </c>
      <c r="E39" s="112" t="s">
        <v>1165</v>
      </c>
      <c r="F39" s="112" t="s">
        <v>187</v>
      </c>
      <c r="FK39" t="s">
        <v>2469</v>
      </c>
      <c r="FL39" t="s">
        <v>2652</v>
      </c>
      <c r="FM39" t="s">
        <v>1176</v>
      </c>
      <c r="FN39" t="s">
        <v>1176</v>
      </c>
      <c r="FO39" t="s">
        <v>1176</v>
      </c>
      <c r="FP39" t="s">
        <v>1176</v>
      </c>
      <c r="FQ39" t="s">
        <v>1176</v>
      </c>
      <c r="FR39" t="s">
        <v>1176</v>
      </c>
      <c r="FS39" t="s">
        <v>1176</v>
      </c>
      <c r="FT39" t="s">
        <v>1176</v>
      </c>
      <c r="FU39" t="s">
        <v>1176</v>
      </c>
      <c r="FV39" t="s">
        <v>1176</v>
      </c>
      <c r="FW39" t="s">
        <v>1176</v>
      </c>
      <c r="FX39" t="s">
        <v>1176</v>
      </c>
      <c r="FY39" t="s">
        <v>1176</v>
      </c>
      <c r="FZ39" t="s">
        <v>1176</v>
      </c>
      <c r="GA39" t="s">
        <v>1176</v>
      </c>
      <c r="GB39" t="s">
        <v>1176</v>
      </c>
      <c r="GC39" t="s">
        <v>1176</v>
      </c>
      <c r="GD39" t="s">
        <v>1176</v>
      </c>
      <c r="GE39" t="s">
        <v>1176</v>
      </c>
      <c r="GF39" t="s">
        <v>1176</v>
      </c>
      <c r="GG39" t="s">
        <v>1176</v>
      </c>
      <c r="GH39" t="s">
        <v>1176</v>
      </c>
      <c r="GI39" t="s">
        <v>1176</v>
      </c>
      <c r="GJ39" t="s">
        <v>1176</v>
      </c>
      <c r="GK39" t="s">
        <v>1176</v>
      </c>
      <c r="GL39" t="s">
        <v>1176</v>
      </c>
      <c r="GM39" t="s">
        <v>1176</v>
      </c>
      <c r="GN39" t="s">
        <v>1176</v>
      </c>
      <c r="GO39" t="s">
        <v>1176</v>
      </c>
      <c r="GP39" t="s">
        <v>1176</v>
      </c>
      <c r="GQ39" t="s">
        <v>1176</v>
      </c>
      <c r="GR39" t="s">
        <v>1176</v>
      </c>
      <c r="GS39" t="s">
        <v>1176</v>
      </c>
      <c r="GT39" t="s">
        <v>1176</v>
      </c>
      <c r="GU39" t="s">
        <v>1176</v>
      </c>
      <c r="GV39" t="s">
        <v>1176</v>
      </c>
      <c r="GW39" t="s">
        <v>1176</v>
      </c>
      <c r="GX39" t="s">
        <v>1176</v>
      </c>
      <c r="GY39" t="s">
        <v>1176</v>
      </c>
      <c r="GZ39" t="s">
        <v>1176</v>
      </c>
      <c r="HA39" t="s">
        <v>1176</v>
      </c>
      <c r="HB39" t="s">
        <v>1176</v>
      </c>
      <c r="HC39" t="s">
        <v>1176</v>
      </c>
      <c r="HD39" t="s">
        <v>1176</v>
      </c>
      <c r="HE39" t="s">
        <v>1176</v>
      </c>
      <c r="HF39" t="s">
        <v>1176</v>
      </c>
      <c r="HG39" t="s">
        <v>1176</v>
      </c>
      <c r="HH39" t="s">
        <v>1176</v>
      </c>
      <c r="HI39" t="s">
        <v>1176</v>
      </c>
      <c r="HJ39" t="s">
        <v>1176</v>
      </c>
      <c r="HK39" t="s">
        <v>1176</v>
      </c>
      <c r="HL39" t="s">
        <v>1176</v>
      </c>
      <c r="HM39" t="s">
        <v>1176</v>
      </c>
      <c r="HN39" t="s">
        <v>1176</v>
      </c>
      <c r="HO39" t="s">
        <v>1176</v>
      </c>
      <c r="HP39" t="s">
        <v>1176</v>
      </c>
      <c r="HQ39" t="s">
        <v>1176</v>
      </c>
    </row>
    <row r="40" spans="1:225" x14ac:dyDescent="0.35">
      <c r="A40" s="112" t="s">
        <v>1032</v>
      </c>
      <c r="B40" s="112" t="s">
        <v>1469</v>
      </c>
      <c r="C40" s="112" t="s">
        <v>1311</v>
      </c>
      <c r="D40" s="112" t="s">
        <v>1187</v>
      </c>
      <c r="E40" s="112" t="s">
        <v>243</v>
      </c>
      <c r="F40" s="112" t="s">
        <v>244</v>
      </c>
      <c r="FK40" t="s">
        <v>2653</v>
      </c>
      <c r="FL40" t="s">
        <v>2654</v>
      </c>
      <c r="FM40" t="s">
        <v>1176</v>
      </c>
      <c r="FN40" t="s">
        <v>1176</v>
      </c>
      <c r="FO40" t="s">
        <v>1176</v>
      </c>
      <c r="FP40" t="s">
        <v>1176</v>
      </c>
      <c r="FQ40" t="s">
        <v>1176</v>
      </c>
      <c r="FR40" t="s">
        <v>1176</v>
      </c>
      <c r="FS40" t="s">
        <v>1176</v>
      </c>
      <c r="FT40" t="s">
        <v>1176</v>
      </c>
      <c r="FU40" t="s">
        <v>1176</v>
      </c>
      <c r="FV40" t="s">
        <v>1176</v>
      </c>
      <c r="FW40" t="s">
        <v>1176</v>
      </c>
      <c r="FX40" t="s">
        <v>1176</v>
      </c>
      <c r="FY40" t="s">
        <v>1176</v>
      </c>
      <c r="FZ40" t="s">
        <v>1176</v>
      </c>
      <c r="GA40" t="s">
        <v>1176</v>
      </c>
      <c r="GB40" t="s">
        <v>1176</v>
      </c>
      <c r="GC40" t="s">
        <v>1176</v>
      </c>
      <c r="GD40" t="s">
        <v>1176</v>
      </c>
      <c r="GE40" t="s">
        <v>1176</v>
      </c>
      <c r="GF40" t="s">
        <v>1176</v>
      </c>
      <c r="GG40" t="s">
        <v>1176</v>
      </c>
      <c r="GH40" t="s">
        <v>1176</v>
      </c>
      <c r="GI40" t="s">
        <v>1176</v>
      </c>
      <c r="GJ40" t="s">
        <v>1176</v>
      </c>
      <c r="GK40" t="s">
        <v>1176</v>
      </c>
      <c r="GL40" t="s">
        <v>1176</v>
      </c>
      <c r="GM40" t="s">
        <v>1176</v>
      </c>
      <c r="GN40" t="s">
        <v>1176</v>
      </c>
      <c r="GO40" t="s">
        <v>1176</v>
      </c>
      <c r="GP40" t="s">
        <v>1176</v>
      </c>
      <c r="GQ40" t="s">
        <v>1176</v>
      </c>
      <c r="GR40" t="s">
        <v>1176</v>
      </c>
      <c r="GS40" t="s">
        <v>1176</v>
      </c>
      <c r="GT40" t="s">
        <v>1176</v>
      </c>
      <c r="GU40" t="s">
        <v>1176</v>
      </c>
      <c r="GV40" t="s">
        <v>1176</v>
      </c>
      <c r="GW40" t="s">
        <v>1176</v>
      </c>
      <c r="GX40" t="s">
        <v>1176</v>
      </c>
      <c r="GY40" t="s">
        <v>1176</v>
      </c>
      <c r="GZ40" t="s">
        <v>1176</v>
      </c>
      <c r="HA40" t="s">
        <v>1176</v>
      </c>
      <c r="HB40" t="s">
        <v>1176</v>
      </c>
      <c r="HC40" t="s">
        <v>1176</v>
      </c>
      <c r="HD40" t="s">
        <v>1176</v>
      </c>
      <c r="HE40" t="s">
        <v>1176</v>
      </c>
      <c r="HF40" t="s">
        <v>1176</v>
      </c>
      <c r="HG40" t="s">
        <v>1176</v>
      </c>
      <c r="HH40" t="s">
        <v>1176</v>
      </c>
      <c r="HI40" t="s">
        <v>1176</v>
      </c>
      <c r="HJ40" t="s">
        <v>1176</v>
      </c>
      <c r="HK40" t="s">
        <v>1176</v>
      </c>
      <c r="HL40" t="s">
        <v>1176</v>
      </c>
      <c r="HM40" t="s">
        <v>1176</v>
      </c>
      <c r="HN40" t="s">
        <v>1176</v>
      </c>
      <c r="HO40" t="s">
        <v>1176</v>
      </c>
      <c r="HP40" t="s">
        <v>1176</v>
      </c>
      <c r="HQ40" t="s">
        <v>1176</v>
      </c>
    </row>
    <row r="41" spans="1:225" x14ac:dyDescent="0.35">
      <c r="A41" s="112" t="s">
        <v>815</v>
      </c>
      <c r="B41" s="112" t="s">
        <v>1471</v>
      </c>
      <c r="C41" s="112" t="s">
        <v>465</v>
      </c>
      <c r="D41" s="112" t="s">
        <v>466</v>
      </c>
      <c r="E41" s="112" t="s">
        <v>225</v>
      </c>
      <c r="F41" s="112" t="s">
        <v>226</v>
      </c>
      <c r="FK41" t="s">
        <v>1327</v>
      </c>
      <c r="FL41" t="s">
        <v>1474</v>
      </c>
      <c r="FM41" t="s">
        <v>1176</v>
      </c>
      <c r="FN41" t="s">
        <v>1176</v>
      </c>
      <c r="FO41" t="s">
        <v>1176</v>
      </c>
      <c r="FP41" t="s">
        <v>1176</v>
      </c>
      <c r="FQ41" t="s">
        <v>1176</v>
      </c>
      <c r="FR41" t="s">
        <v>1176</v>
      </c>
      <c r="FS41" t="s">
        <v>1176</v>
      </c>
      <c r="FT41" t="s">
        <v>1176</v>
      </c>
      <c r="FU41" t="s">
        <v>1176</v>
      </c>
      <c r="FV41" t="s">
        <v>1176</v>
      </c>
      <c r="FW41" t="s">
        <v>1176</v>
      </c>
      <c r="FX41" t="s">
        <v>1176</v>
      </c>
      <c r="FY41" t="s">
        <v>1176</v>
      </c>
      <c r="FZ41" t="s">
        <v>1176</v>
      </c>
      <c r="GA41" t="s">
        <v>1176</v>
      </c>
      <c r="GB41" t="s">
        <v>1176</v>
      </c>
      <c r="GC41" t="s">
        <v>1176</v>
      </c>
      <c r="GD41" t="s">
        <v>1176</v>
      </c>
      <c r="GE41" t="s">
        <v>1176</v>
      </c>
      <c r="GF41" t="s">
        <v>1176</v>
      </c>
      <c r="GG41" t="s">
        <v>1176</v>
      </c>
      <c r="GH41" t="s">
        <v>1176</v>
      </c>
      <c r="GI41" t="s">
        <v>1176</v>
      </c>
      <c r="GJ41" t="s">
        <v>1176</v>
      </c>
      <c r="GK41" t="s">
        <v>1176</v>
      </c>
      <c r="GL41" t="s">
        <v>1176</v>
      </c>
      <c r="GM41" t="s">
        <v>1176</v>
      </c>
      <c r="GN41" t="s">
        <v>1176</v>
      </c>
      <c r="GO41" t="s">
        <v>1176</v>
      </c>
      <c r="GP41" t="s">
        <v>1176</v>
      </c>
      <c r="GQ41" t="s">
        <v>1176</v>
      </c>
      <c r="GR41" t="s">
        <v>1176</v>
      </c>
      <c r="GS41" t="s">
        <v>1176</v>
      </c>
      <c r="GT41" t="s">
        <v>1176</v>
      </c>
      <c r="GU41" t="s">
        <v>1176</v>
      </c>
      <c r="GV41" t="s">
        <v>1176</v>
      </c>
      <c r="GW41" t="s">
        <v>1176</v>
      </c>
      <c r="GX41" t="s">
        <v>1176</v>
      </c>
      <c r="GY41" t="s">
        <v>1176</v>
      </c>
      <c r="GZ41" t="s">
        <v>1176</v>
      </c>
      <c r="HA41" t="s">
        <v>1176</v>
      </c>
      <c r="HB41" t="s">
        <v>1176</v>
      </c>
      <c r="HC41" t="s">
        <v>1176</v>
      </c>
      <c r="HD41" t="s">
        <v>1176</v>
      </c>
      <c r="HE41" t="s">
        <v>1176</v>
      </c>
      <c r="HF41" t="s">
        <v>1176</v>
      </c>
      <c r="HG41" t="s">
        <v>1176</v>
      </c>
      <c r="HH41" t="s">
        <v>1176</v>
      </c>
      <c r="HI41" t="s">
        <v>1176</v>
      </c>
      <c r="HJ41" t="s">
        <v>1176</v>
      </c>
      <c r="HK41" t="s">
        <v>1176</v>
      </c>
      <c r="HL41" t="s">
        <v>1176</v>
      </c>
      <c r="HM41" t="s">
        <v>1176</v>
      </c>
      <c r="HN41" t="s">
        <v>1176</v>
      </c>
      <c r="HO41" t="s">
        <v>1176</v>
      </c>
      <c r="HP41" t="s">
        <v>1176</v>
      </c>
      <c r="HQ41" t="s">
        <v>1176</v>
      </c>
    </row>
    <row r="42" spans="1:225" x14ac:dyDescent="0.35">
      <c r="A42" s="112" t="s">
        <v>415</v>
      </c>
      <c r="B42" s="112" t="s">
        <v>1473</v>
      </c>
      <c r="C42" s="112" t="s">
        <v>413</v>
      </c>
      <c r="D42" s="112" t="s">
        <v>414</v>
      </c>
      <c r="E42" s="112" t="s">
        <v>225</v>
      </c>
      <c r="F42" s="112" t="s">
        <v>226</v>
      </c>
      <c r="FK42" t="s">
        <v>2472</v>
      </c>
      <c r="FL42" t="s">
        <v>2655</v>
      </c>
      <c r="FM42" t="s">
        <v>1176</v>
      </c>
      <c r="FN42" t="s">
        <v>1176</v>
      </c>
      <c r="FO42" t="s">
        <v>1176</v>
      </c>
      <c r="FP42" t="s">
        <v>1176</v>
      </c>
      <c r="FQ42" t="s">
        <v>1176</v>
      </c>
      <c r="FR42" t="s">
        <v>1176</v>
      </c>
      <c r="FS42" t="s">
        <v>1176</v>
      </c>
      <c r="FT42" t="s">
        <v>1176</v>
      </c>
      <c r="FU42" t="s">
        <v>1176</v>
      </c>
      <c r="FV42" t="s">
        <v>1176</v>
      </c>
      <c r="FW42" t="s">
        <v>1176</v>
      </c>
      <c r="FX42" t="s">
        <v>1176</v>
      </c>
      <c r="FY42" t="s">
        <v>1176</v>
      </c>
      <c r="FZ42" t="s">
        <v>1176</v>
      </c>
      <c r="GA42" t="s">
        <v>1176</v>
      </c>
      <c r="GB42" t="s">
        <v>1176</v>
      </c>
      <c r="GC42" t="s">
        <v>1176</v>
      </c>
      <c r="GD42" t="s">
        <v>1176</v>
      </c>
      <c r="GE42" t="s">
        <v>1176</v>
      </c>
      <c r="GF42" t="s">
        <v>1176</v>
      </c>
      <c r="GG42" t="s">
        <v>1176</v>
      </c>
      <c r="GH42" t="s">
        <v>1176</v>
      </c>
      <c r="GI42" t="s">
        <v>1176</v>
      </c>
      <c r="GJ42" t="s">
        <v>1176</v>
      </c>
      <c r="GK42" t="s">
        <v>1176</v>
      </c>
      <c r="GL42" t="s">
        <v>1176</v>
      </c>
      <c r="GM42" t="s">
        <v>1176</v>
      </c>
      <c r="GN42" t="s">
        <v>1176</v>
      </c>
      <c r="GO42" t="s">
        <v>1176</v>
      </c>
      <c r="GP42" t="s">
        <v>1176</v>
      </c>
      <c r="GQ42" t="s">
        <v>1176</v>
      </c>
      <c r="GR42" t="s">
        <v>1176</v>
      </c>
      <c r="GS42" t="s">
        <v>1176</v>
      </c>
      <c r="GT42" t="s">
        <v>1176</v>
      </c>
      <c r="GU42" t="s">
        <v>1176</v>
      </c>
      <c r="GV42" t="s">
        <v>1176</v>
      </c>
      <c r="GW42" t="s">
        <v>1176</v>
      </c>
      <c r="GX42" t="s">
        <v>1176</v>
      </c>
      <c r="GY42" t="s">
        <v>1176</v>
      </c>
      <c r="GZ42" t="s">
        <v>1176</v>
      </c>
      <c r="HA42" t="s">
        <v>1176</v>
      </c>
      <c r="HB42" t="s">
        <v>1176</v>
      </c>
      <c r="HC42" t="s">
        <v>1176</v>
      </c>
      <c r="HD42" t="s">
        <v>1176</v>
      </c>
      <c r="HE42" t="s">
        <v>1176</v>
      </c>
      <c r="HF42" t="s">
        <v>1176</v>
      </c>
      <c r="HG42" t="s">
        <v>1176</v>
      </c>
      <c r="HH42" t="s">
        <v>1176</v>
      </c>
      <c r="HI42" t="s">
        <v>1176</v>
      </c>
      <c r="HJ42" t="s">
        <v>1176</v>
      </c>
      <c r="HK42" t="s">
        <v>1176</v>
      </c>
      <c r="HL42" t="s">
        <v>1176</v>
      </c>
      <c r="HM42" t="s">
        <v>1176</v>
      </c>
      <c r="HN42" t="s">
        <v>1176</v>
      </c>
      <c r="HO42" t="s">
        <v>1176</v>
      </c>
      <c r="HP42" t="s">
        <v>1176</v>
      </c>
      <c r="HQ42" t="s">
        <v>1176</v>
      </c>
    </row>
    <row r="43" spans="1:225" x14ac:dyDescent="0.35">
      <c r="A43" s="112" t="s">
        <v>724</v>
      </c>
      <c r="B43" s="112" t="s">
        <v>1475</v>
      </c>
      <c r="C43" s="112" t="s">
        <v>548</v>
      </c>
      <c r="D43" s="112" t="s">
        <v>1197</v>
      </c>
      <c r="E43" s="112" t="s">
        <v>1166</v>
      </c>
      <c r="F43" s="112" t="s">
        <v>212</v>
      </c>
      <c r="FK43" t="s">
        <v>1348</v>
      </c>
      <c r="FL43" t="s">
        <v>1456</v>
      </c>
      <c r="FM43" t="s">
        <v>1176</v>
      </c>
      <c r="FN43" t="s">
        <v>1176</v>
      </c>
      <c r="FO43" t="s">
        <v>1176</v>
      </c>
      <c r="FP43" t="s">
        <v>1176</v>
      </c>
      <c r="FQ43" t="s">
        <v>1176</v>
      </c>
      <c r="FR43" t="s">
        <v>1176</v>
      </c>
      <c r="FS43" t="s">
        <v>1176</v>
      </c>
      <c r="FT43" t="s">
        <v>1176</v>
      </c>
      <c r="FU43" t="s">
        <v>1176</v>
      </c>
      <c r="FV43" t="s">
        <v>1176</v>
      </c>
      <c r="FW43" t="s">
        <v>1176</v>
      </c>
      <c r="FX43" t="s">
        <v>1176</v>
      </c>
      <c r="FY43" t="s">
        <v>1176</v>
      </c>
      <c r="FZ43" t="s">
        <v>1176</v>
      </c>
      <c r="GA43" t="s">
        <v>1176</v>
      </c>
      <c r="GB43" t="s">
        <v>1176</v>
      </c>
      <c r="GC43" t="s">
        <v>1176</v>
      </c>
      <c r="GD43" t="s">
        <v>1176</v>
      </c>
      <c r="GE43" t="s">
        <v>1176</v>
      </c>
      <c r="GF43" t="s">
        <v>1176</v>
      </c>
      <c r="GG43" t="s">
        <v>1176</v>
      </c>
      <c r="GH43" t="s">
        <v>1176</v>
      </c>
      <c r="GI43" t="s">
        <v>1176</v>
      </c>
      <c r="GJ43" t="s">
        <v>1176</v>
      </c>
      <c r="GK43" t="s">
        <v>1176</v>
      </c>
      <c r="GL43" t="s">
        <v>1176</v>
      </c>
      <c r="GM43" t="s">
        <v>1176</v>
      </c>
      <c r="GN43" t="s">
        <v>1176</v>
      </c>
      <c r="GO43" t="s">
        <v>1176</v>
      </c>
      <c r="GP43" t="s">
        <v>1176</v>
      </c>
      <c r="GQ43" t="s">
        <v>1176</v>
      </c>
      <c r="GR43" t="s">
        <v>1176</v>
      </c>
      <c r="GS43" t="s">
        <v>1176</v>
      </c>
      <c r="GT43" t="s">
        <v>1176</v>
      </c>
      <c r="GU43" t="s">
        <v>1176</v>
      </c>
      <c r="GV43" t="s">
        <v>1176</v>
      </c>
      <c r="GW43" t="s">
        <v>1176</v>
      </c>
      <c r="GX43" t="s">
        <v>1176</v>
      </c>
      <c r="GY43" t="s">
        <v>1176</v>
      </c>
      <c r="GZ43" t="s">
        <v>1176</v>
      </c>
      <c r="HA43" t="s">
        <v>1176</v>
      </c>
      <c r="HB43" t="s">
        <v>1176</v>
      </c>
      <c r="HC43" t="s">
        <v>1176</v>
      </c>
      <c r="HD43" t="s">
        <v>1176</v>
      </c>
      <c r="HE43" t="s">
        <v>1176</v>
      </c>
      <c r="HF43" t="s">
        <v>1176</v>
      </c>
      <c r="HG43" t="s">
        <v>1176</v>
      </c>
      <c r="HH43" t="s">
        <v>1176</v>
      </c>
      <c r="HI43" t="s">
        <v>1176</v>
      </c>
      <c r="HJ43" t="s">
        <v>1176</v>
      </c>
      <c r="HK43" t="s">
        <v>1176</v>
      </c>
      <c r="HL43" t="s">
        <v>1176</v>
      </c>
      <c r="HM43" t="s">
        <v>1176</v>
      </c>
      <c r="HN43" t="s">
        <v>1176</v>
      </c>
      <c r="HO43" t="s">
        <v>1176</v>
      </c>
      <c r="HP43" t="s">
        <v>1176</v>
      </c>
      <c r="HQ43" t="s">
        <v>1176</v>
      </c>
    </row>
    <row r="44" spans="1:225" x14ac:dyDescent="0.35">
      <c r="A44" s="112" t="s">
        <v>1116</v>
      </c>
      <c r="B44" s="112" t="s">
        <v>1477</v>
      </c>
      <c r="C44" s="112" t="s">
        <v>1426</v>
      </c>
      <c r="D44" s="112" t="s">
        <v>1198</v>
      </c>
      <c r="E44" s="112" t="s">
        <v>200</v>
      </c>
      <c r="F44" s="112" t="s">
        <v>201</v>
      </c>
      <c r="FK44" t="s">
        <v>2656</v>
      </c>
      <c r="FL44" t="s">
        <v>1313</v>
      </c>
      <c r="FM44" t="s">
        <v>1176</v>
      </c>
      <c r="FN44" t="s">
        <v>1176</v>
      </c>
      <c r="FO44" t="s">
        <v>1176</v>
      </c>
      <c r="FP44" t="s">
        <v>1176</v>
      </c>
      <c r="FQ44" t="s">
        <v>1176</v>
      </c>
      <c r="FR44" t="s">
        <v>1176</v>
      </c>
      <c r="FS44" t="s">
        <v>1176</v>
      </c>
      <c r="FT44" t="s">
        <v>1176</v>
      </c>
      <c r="FU44" t="s">
        <v>1176</v>
      </c>
      <c r="FV44" t="s">
        <v>1176</v>
      </c>
      <c r="FW44" t="s">
        <v>1176</v>
      </c>
      <c r="FX44" t="s">
        <v>1176</v>
      </c>
      <c r="FY44" t="s">
        <v>1176</v>
      </c>
      <c r="FZ44" t="s">
        <v>1176</v>
      </c>
      <c r="GA44" t="s">
        <v>1176</v>
      </c>
      <c r="GB44" t="s">
        <v>1176</v>
      </c>
      <c r="GC44" t="s">
        <v>1176</v>
      </c>
      <c r="GD44" t="s">
        <v>1176</v>
      </c>
      <c r="GE44" t="s">
        <v>1176</v>
      </c>
      <c r="GF44" t="s">
        <v>1176</v>
      </c>
      <c r="GG44" t="s">
        <v>1176</v>
      </c>
      <c r="GH44" t="s">
        <v>1176</v>
      </c>
      <c r="GI44" t="s">
        <v>1176</v>
      </c>
      <c r="GJ44" t="s">
        <v>1176</v>
      </c>
      <c r="GK44" t="s">
        <v>1176</v>
      </c>
      <c r="GL44" t="s">
        <v>1176</v>
      </c>
      <c r="GM44" t="s">
        <v>1176</v>
      </c>
      <c r="GN44" t="s">
        <v>1176</v>
      </c>
      <c r="GO44" t="s">
        <v>1176</v>
      </c>
      <c r="GP44" t="s">
        <v>1176</v>
      </c>
      <c r="GQ44" t="s">
        <v>1176</v>
      </c>
      <c r="GR44" t="s">
        <v>1176</v>
      </c>
      <c r="GS44" t="s">
        <v>1176</v>
      </c>
      <c r="GT44" t="s">
        <v>1176</v>
      </c>
      <c r="GU44" t="s">
        <v>1176</v>
      </c>
      <c r="GV44" t="s">
        <v>1176</v>
      </c>
      <c r="GW44" t="s">
        <v>1176</v>
      </c>
      <c r="GX44" t="s">
        <v>1176</v>
      </c>
      <c r="GY44" t="s">
        <v>1176</v>
      </c>
      <c r="GZ44" t="s">
        <v>1176</v>
      </c>
      <c r="HA44" t="s">
        <v>1176</v>
      </c>
      <c r="HB44" t="s">
        <v>1176</v>
      </c>
      <c r="HC44" t="s">
        <v>1176</v>
      </c>
      <c r="HD44" t="s">
        <v>1176</v>
      </c>
      <c r="HE44" t="s">
        <v>1176</v>
      </c>
      <c r="HF44" t="s">
        <v>1176</v>
      </c>
      <c r="HG44" t="s">
        <v>1176</v>
      </c>
      <c r="HH44" t="s">
        <v>1176</v>
      </c>
      <c r="HI44" t="s">
        <v>1176</v>
      </c>
      <c r="HJ44" t="s">
        <v>1176</v>
      </c>
      <c r="HK44" t="s">
        <v>1176</v>
      </c>
      <c r="HL44" t="s">
        <v>1176</v>
      </c>
      <c r="HM44" t="s">
        <v>1176</v>
      </c>
      <c r="HN44" t="s">
        <v>1176</v>
      </c>
      <c r="HO44" t="s">
        <v>1176</v>
      </c>
      <c r="HP44" t="s">
        <v>1176</v>
      </c>
      <c r="HQ44" t="s">
        <v>1176</v>
      </c>
    </row>
    <row r="45" spans="1:225" x14ac:dyDescent="0.35">
      <c r="A45" s="112" t="s">
        <v>473</v>
      </c>
      <c r="B45" s="112" t="s">
        <v>1478</v>
      </c>
      <c r="C45" s="112" t="s">
        <v>469</v>
      </c>
      <c r="D45" s="112" t="s">
        <v>1199</v>
      </c>
      <c r="E45" s="112" t="s">
        <v>200</v>
      </c>
      <c r="F45" s="112" t="s">
        <v>201</v>
      </c>
      <c r="FK45" t="s">
        <v>2657</v>
      </c>
      <c r="FL45" t="s">
        <v>2658</v>
      </c>
      <c r="FM45" t="s">
        <v>1176</v>
      </c>
      <c r="FN45" t="s">
        <v>1176</v>
      </c>
      <c r="FO45" t="s">
        <v>1176</v>
      </c>
      <c r="FP45" t="s">
        <v>1176</v>
      </c>
      <c r="FQ45" t="s">
        <v>1176</v>
      </c>
      <c r="FR45" t="s">
        <v>1176</v>
      </c>
      <c r="FS45" t="s">
        <v>1176</v>
      </c>
      <c r="FT45" t="s">
        <v>1176</v>
      </c>
      <c r="FU45" t="s">
        <v>1176</v>
      </c>
      <c r="FV45" t="s">
        <v>1176</v>
      </c>
      <c r="FW45" t="s">
        <v>1176</v>
      </c>
      <c r="FX45" t="s">
        <v>1176</v>
      </c>
      <c r="FY45" t="s">
        <v>1176</v>
      </c>
      <c r="FZ45" t="s">
        <v>1176</v>
      </c>
      <c r="GA45" t="s">
        <v>1176</v>
      </c>
      <c r="GB45" t="s">
        <v>1176</v>
      </c>
      <c r="GC45" t="s">
        <v>1176</v>
      </c>
      <c r="GD45" t="s">
        <v>1176</v>
      </c>
      <c r="GE45" t="s">
        <v>1176</v>
      </c>
      <c r="GF45" t="s">
        <v>1176</v>
      </c>
      <c r="GG45" t="s">
        <v>1176</v>
      </c>
      <c r="GH45" t="s">
        <v>1176</v>
      </c>
      <c r="GI45" t="s">
        <v>1176</v>
      </c>
      <c r="GJ45" t="s">
        <v>1176</v>
      </c>
      <c r="GK45" t="s">
        <v>1176</v>
      </c>
      <c r="GL45" t="s">
        <v>1176</v>
      </c>
      <c r="GM45" t="s">
        <v>1176</v>
      </c>
      <c r="GN45" t="s">
        <v>1176</v>
      </c>
      <c r="GO45" t="s">
        <v>1176</v>
      </c>
      <c r="GP45" t="s">
        <v>1176</v>
      </c>
      <c r="GQ45" t="s">
        <v>1176</v>
      </c>
      <c r="GR45" t="s">
        <v>1176</v>
      </c>
      <c r="GS45" t="s">
        <v>1176</v>
      </c>
      <c r="GT45" t="s">
        <v>1176</v>
      </c>
      <c r="GU45" t="s">
        <v>1176</v>
      </c>
      <c r="GV45" t="s">
        <v>1176</v>
      </c>
      <c r="GW45" t="s">
        <v>1176</v>
      </c>
      <c r="GX45" t="s">
        <v>1176</v>
      </c>
      <c r="GY45" t="s">
        <v>1176</v>
      </c>
      <c r="GZ45" t="s">
        <v>1176</v>
      </c>
      <c r="HA45" t="s">
        <v>1176</v>
      </c>
      <c r="HB45" t="s">
        <v>1176</v>
      </c>
      <c r="HC45" t="s">
        <v>1176</v>
      </c>
      <c r="HD45" t="s">
        <v>1176</v>
      </c>
      <c r="HE45" t="s">
        <v>1176</v>
      </c>
      <c r="HF45" t="s">
        <v>1176</v>
      </c>
      <c r="HG45" t="s">
        <v>1176</v>
      </c>
      <c r="HH45" t="s">
        <v>1176</v>
      </c>
      <c r="HI45" t="s">
        <v>1176</v>
      </c>
      <c r="HJ45" t="s">
        <v>1176</v>
      </c>
      <c r="HK45" t="s">
        <v>1176</v>
      </c>
      <c r="HL45" t="s">
        <v>1176</v>
      </c>
      <c r="HM45" t="s">
        <v>1176</v>
      </c>
      <c r="HN45" t="s">
        <v>1176</v>
      </c>
      <c r="HO45" t="s">
        <v>1176</v>
      </c>
      <c r="HP45" t="s">
        <v>1176</v>
      </c>
      <c r="HQ45" t="s">
        <v>1176</v>
      </c>
    </row>
    <row r="46" spans="1:225" x14ac:dyDescent="0.35">
      <c r="A46" s="112" t="s">
        <v>345</v>
      </c>
      <c r="B46" s="112" t="s">
        <v>1480</v>
      </c>
      <c r="C46" s="112" t="s">
        <v>1292</v>
      </c>
      <c r="D46" s="112" t="s">
        <v>1200</v>
      </c>
      <c r="E46" s="112" t="s">
        <v>1168</v>
      </c>
      <c r="F46" s="112" t="s">
        <v>234</v>
      </c>
      <c r="FK46" t="s">
        <v>1434</v>
      </c>
      <c r="FL46" t="s">
        <v>2659</v>
      </c>
      <c r="FM46" t="s">
        <v>1176</v>
      </c>
      <c r="FN46" t="s">
        <v>1176</v>
      </c>
      <c r="FO46" t="s">
        <v>1176</v>
      </c>
      <c r="FP46" t="s">
        <v>1176</v>
      </c>
      <c r="FQ46" t="s">
        <v>1176</v>
      </c>
      <c r="FR46" t="s">
        <v>1176</v>
      </c>
      <c r="FS46" t="s">
        <v>1176</v>
      </c>
      <c r="FT46" t="s">
        <v>1176</v>
      </c>
      <c r="FU46" t="s">
        <v>1176</v>
      </c>
      <c r="FV46" t="s">
        <v>1176</v>
      </c>
      <c r="FW46" t="s">
        <v>1176</v>
      </c>
      <c r="FX46" t="s">
        <v>1176</v>
      </c>
      <c r="FY46" t="s">
        <v>1176</v>
      </c>
      <c r="FZ46" t="s">
        <v>1176</v>
      </c>
      <c r="GA46" t="s">
        <v>1176</v>
      </c>
      <c r="GB46" t="s">
        <v>1176</v>
      </c>
      <c r="GC46" t="s">
        <v>1176</v>
      </c>
      <c r="GD46" t="s">
        <v>1176</v>
      </c>
      <c r="GE46" t="s">
        <v>1176</v>
      </c>
      <c r="GF46" t="s">
        <v>1176</v>
      </c>
      <c r="GG46" t="s">
        <v>1176</v>
      </c>
      <c r="GH46" t="s">
        <v>1176</v>
      </c>
      <c r="GI46" t="s">
        <v>1176</v>
      </c>
      <c r="GJ46" t="s">
        <v>1176</v>
      </c>
      <c r="GK46" t="s">
        <v>1176</v>
      </c>
      <c r="GL46" t="s">
        <v>1176</v>
      </c>
      <c r="GM46" t="s">
        <v>1176</v>
      </c>
      <c r="GN46" t="s">
        <v>1176</v>
      </c>
      <c r="GO46" t="s">
        <v>1176</v>
      </c>
      <c r="GP46" t="s">
        <v>1176</v>
      </c>
      <c r="GQ46" t="s">
        <v>1176</v>
      </c>
      <c r="GR46" t="s">
        <v>1176</v>
      </c>
      <c r="GS46" t="s">
        <v>1176</v>
      </c>
      <c r="GT46" t="s">
        <v>1176</v>
      </c>
      <c r="GU46" t="s">
        <v>1176</v>
      </c>
      <c r="GV46" t="s">
        <v>1176</v>
      </c>
      <c r="GW46" t="s">
        <v>1176</v>
      </c>
      <c r="GX46" t="s">
        <v>1176</v>
      </c>
      <c r="GY46" t="s">
        <v>1176</v>
      </c>
      <c r="GZ46" t="s">
        <v>1176</v>
      </c>
      <c r="HA46" t="s">
        <v>1176</v>
      </c>
      <c r="HB46" t="s">
        <v>1176</v>
      </c>
      <c r="HC46" t="s">
        <v>1176</v>
      </c>
      <c r="HD46" t="s">
        <v>1176</v>
      </c>
      <c r="HE46" t="s">
        <v>1176</v>
      </c>
      <c r="HF46" t="s">
        <v>1176</v>
      </c>
      <c r="HG46" t="s">
        <v>1176</v>
      </c>
      <c r="HH46" t="s">
        <v>1176</v>
      </c>
      <c r="HI46" t="s">
        <v>1176</v>
      </c>
      <c r="HJ46" t="s">
        <v>1176</v>
      </c>
      <c r="HK46" t="s">
        <v>1176</v>
      </c>
      <c r="HL46" t="s">
        <v>1176</v>
      </c>
      <c r="HM46" t="s">
        <v>1176</v>
      </c>
      <c r="HN46" t="s">
        <v>1176</v>
      </c>
      <c r="HO46" t="s">
        <v>1176</v>
      </c>
      <c r="HP46" t="s">
        <v>1176</v>
      </c>
      <c r="HQ46" t="s">
        <v>1176</v>
      </c>
    </row>
    <row r="47" spans="1:225" x14ac:dyDescent="0.35">
      <c r="A47" s="112" t="s">
        <v>913</v>
      </c>
      <c r="B47" s="112" t="s">
        <v>1481</v>
      </c>
      <c r="C47" s="112" t="s">
        <v>219</v>
      </c>
      <c r="D47" s="112" t="s">
        <v>1201</v>
      </c>
      <c r="E47" s="112" t="s">
        <v>172</v>
      </c>
      <c r="F47" s="112" t="s">
        <v>173</v>
      </c>
      <c r="FK47" t="s">
        <v>1397</v>
      </c>
      <c r="FL47" t="s">
        <v>2660</v>
      </c>
      <c r="FM47" t="s">
        <v>1176</v>
      </c>
      <c r="FN47" t="s">
        <v>1176</v>
      </c>
      <c r="FO47" t="s">
        <v>1176</v>
      </c>
      <c r="FP47" t="s">
        <v>1176</v>
      </c>
      <c r="FQ47" t="s">
        <v>1176</v>
      </c>
      <c r="FR47" t="s">
        <v>1176</v>
      </c>
      <c r="FS47" t="s">
        <v>1176</v>
      </c>
      <c r="FT47" t="s">
        <v>1176</v>
      </c>
      <c r="FU47" t="s">
        <v>1176</v>
      </c>
      <c r="FV47" t="s">
        <v>1176</v>
      </c>
      <c r="FW47" t="s">
        <v>1176</v>
      </c>
      <c r="FX47" t="s">
        <v>1176</v>
      </c>
      <c r="FY47" t="s">
        <v>1176</v>
      </c>
      <c r="FZ47" t="s">
        <v>1176</v>
      </c>
      <c r="GA47" t="s">
        <v>1176</v>
      </c>
      <c r="GB47" t="s">
        <v>1176</v>
      </c>
      <c r="GC47" t="s">
        <v>1176</v>
      </c>
      <c r="GD47" t="s">
        <v>1176</v>
      </c>
      <c r="GE47" t="s">
        <v>1176</v>
      </c>
      <c r="GF47" t="s">
        <v>1176</v>
      </c>
      <c r="GG47" t="s">
        <v>1176</v>
      </c>
      <c r="GH47" t="s">
        <v>1176</v>
      </c>
      <c r="GI47" t="s">
        <v>1176</v>
      </c>
      <c r="GJ47" t="s">
        <v>1176</v>
      </c>
      <c r="GK47" t="s">
        <v>1176</v>
      </c>
      <c r="GL47" t="s">
        <v>1176</v>
      </c>
      <c r="GM47" t="s">
        <v>1176</v>
      </c>
      <c r="GN47" t="s">
        <v>1176</v>
      </c>
      <c r="GO47" t="s">
        <v>1176</v>
      </c>
      <c r="GP47" t="s">
        <v>1176</v>
      </c>
      <c r="GQ47" t="s">
        <v>1176</v>
      </c>
      <c r="GR47" t="s">
        <v>1176</v>
      </c>
      <c r="GS47" t="s">
        <v>1176</v>
      </c>
      <c r="GT47" t="s">
        <v>1176</v>
      </c>
      <c r="GU47" t="s">
        <v>1176</v>
      </c>
      <c r="GV47" t="s">
        <v>1176</v>
      </c>
      <c r="GW47" t="s">
        <v>1176</v>
      </c>
      <c r="GX47" t="s">
        <v>1176</v>
      </c>
      <c r="GY47" t="s">
        <v>1176</v>
      </c>
      <c r="GZ47" t="s">
        <v>1176</v>
      </c>
      <c r="HA47" t="s">
        <v>1176</v>
      </c>
      <c r="HB47" t="s">
        <v>1176</v>
      </c>
      <c r="HC47" t="s">
        <v>1176</v>
      </c>
      <c r="HD47" t="s">
        <v>1176</v>
      </c>
      <c r="HE47" t="s">
        <v>1176</v>
      </c>
      <c r="HF47" t="s">
        <v>1176</v>
      </c>
      <c r="HG47" t="s">
        <v>1176</v>
      </c>
      <c r="HH47" t="s">
        <v>1176</v>
      </c>
      <c r="HI47" t="s">
        <v>1176</v>
      </c>
      <c r="HJ47" t="s">
        <v>1176</v>
      </c>
      <c r="HK47" t="s">
        <v>1176</v>
      </c>
      <c r="HL47" t="s">
        <v>1176</v>
      </c>
      <c r="HM47" t="s">
        <v>1176</v>
      </c>
      <c r="HN47" t="s">
        <v>1176</v>
      </c>
      <c r="HO47" t="s">
        <v>1176</v>
      </c>
      <c r="HP47" t="s">
        <v>1176</v>
      </c>
      <c r="HQ47" t="s">
        <v>1176</v>
      </c>
    </row>
    <row r="48" spans="1:225" x14ac:dyDescent="0.35">
      <c r="A48" s="112" t="s">
        <v>418</v>
      </c>
      <c r="B48" s="112" t="s">
        <v>1482</v>
      </c>
      <c r="C48" s="112" t="s">
        <v>417</v>
      </c>
      <c r="D48" s="112" t="s">
        <v>1202</v>
      </c>
      <c r="E48" s="112" t="s">
        <v>243</v>
      </c>
      <c r="F48" s="112" t="s">
        <v>244</v>
      </c>
      <c r="FK48" t="s">
        <v>2661</v>
      </c>
      <c r="FL48" t="s">
        <v>1409</v>
      </c>
      <c r="FM48" t="s">
        <v>1176</v>
      </c>
      <c r="FN48" t="s">
        <v>1176</v>
      </c>
      <c r="FO48" t="s">
        <v>1176</v>
      </c>
      <c r="FP48" t="s">
        <v>1176</v>
      </c>
      <c r="FQ48" t="s">
        <v>1176</v>
      </c>
      <c r="FR48" t="s">
        <v>1176</v>
      </c>
      <c r="FS48" t="s">
        <v>1176</v>
      </c>
      <c r="FT48" t="s">
        <v>1176</v>
      </c>
      <c r="FU48" t="s">
        <v>1176</v>
      </c>
      <c r="FV48" t="s">
        <v>1176</v>
      </c>
      <c r="FW48" t="s">
        <v>1176</v>
      </c>
      <c r="FX48" t="s">
        <v>1176</v>
      </c>
      <c r="FY48" t="s">
        <v>1176</v>
      </c>
      <c r="FZ48" t="s">
        <v>1176</v>
      </c>
      <c r="GA48" t="s">
        <v>1176</v>
      </c>
      <c r="GB48" t="s">
        <v>1176</v>
      </c>
      <c r="GC48" t="s">
        <v>1176</v>
      </c>
      <c r="GD48" t="s">
        <v>1176</v>
      </c>
      <c r="GE48" t="s">
        <v>1176</v>
      </c>
      <c r="GF48" t="s">
        <v>1176</v>
      </c>
      <c r="GG48" t="s">
        <v>1176</v>
      </c>
      <c r="GH48" t="s">
        <v>1176</v>
      </c>
      <c r="GI48" t="s">
        <v>1176</v>
      </c>
      <c r="GJ48" t="s">
        <v>1176</v>
      </c>
      <c r="GK48" t="s">
        <v>1176</v>
      </c>
      <c r="GL48" t="s">
        <v>1176</v>
      </c>
      <c r="GM48" t="s">
        <v>1176</v>
      </c>
      <c r="GN48" t="s">
        <v>1176</v>
      </c>
      <c r="GO48" t="s">
        <v>1176</v>
      </c>
      <c r="GP48" t="s">
        <v>1176</v>
      </c>
      <c r="GQ48" t="s">
        <v>1176</v>
      </c>
      <c r="GR48" t="s">
        <v>1176</v>
      </c>
      <c r="GS48" t="s">
        <v>1176</v>
      </c>
      <c r="GT48" t="s">
        <v>1176</v>
      </c>
      <c r="GU48" t="s">
        <v>1176</v>
      </c>
      <c r="GV48" t="s">
        <v>1176</v>
      </c>
      <c r="GW48" t="s">
        <v>1176</v>
      </c>
      <c r="GX48" t="s">
        <v>1176</v>
      </c>
      <c r="GY48" t="s">
        <v>1176</v>
      </c>
      <c r="GZ48" t="s">
        <v>1176</v>
      </c>
      <c r="HA48" t="s">
        <v>1176</v>
      </c>
      <c r="HB48" t="s">
        <v>1176</v>
      </c>
      <c r="HC48" t="s">
        <v>1176</v>
      </c>
      <c r="HD48" t="s">
        <v>1176</v>
      </c>
      <c r="HE48" t="s">
        <v>1176</v>
      </c>
      <c r="HF48" t="s">
        <v>1176</v>
      </c>
      <c r="HG48" t="s">
        <v>1176</v>
      </c>
      <c r="HH48" t="s">
        <v>1176</v>
      </c>
      <c r="HI48" t="s">
        <v>1176</v>
      </c>
      <c r="HJ48" t="s">
        <v>1176</v>
      </c>
      <c r="HK48" t="s">
        <v>1176</v>
      </c>
      <c r="HL48" t="s">
        <v>1176</v>
      </c>
      <c r="HM48" t="s">
        <v>1176</v>
      </c>
      <c r="HN48" t="s">
        <v>1176</v>
      </c>
      <c r="HO48" t="s">
        <v>1176</v>
      </c>
      <c r="HP48" t="s">
        <v>1176</v>
      </c>
      <c r="HQ48" t="s">
        <v>1176</v>
      </c>
    </row>
    <row r="49" spans="1:225" x14ac:dyDescent="0.35">
      <c r="A49" s="112" t="s">
        <v>418</v>
      </c>
      <c r="B49" s="112" t="s">
        <v>1483</v>
      </c>
      <c r="C49" s="112" t="s">
        <v>634</v>
      </c>
      <c r="D49" s="112" t="s">
        <v>1203</v>
      </c>
      <c r="E49" s="112" t="s">
        <v>243</v>
      </c>
      <c r="F49" s="112" t="s">
        <v>244</v>
      </c>
      <c r="FK49" t="s">
        <v>2662</v>
      </c>
      <c r="FL49" t="s">
        <v>1470</v>
      </c>
      <c r="FM49" t="s">
        <v>1176</v>
      </c>
      <c r="FN49" t="s">
        <v>1176</v>
      </c>
      <c r="FO49" t="s">
        <v>1176</v>
      </c>
      <c r="FP49" t="s">
        <v>1176</v>
      </c>
      <c r="FQ49" t="s">
        <v>1176</v>
      </c>
      <c r="FR49" t="s">
        <v>1176</v>
      </c>
      <c r="FS49" t="s">
        <v>1176</v>
      </c>
      <c r="FT49" t="s">
        <v>1176</v>
      </c>
      <c r="FU49" t="s">
        <v>1176</v>
      </c>
      <c r="FV49" t="s">
        <v>1176</v>
      </c>
      <c r="FW49" t="s">
        <v>1176</v>
      </c>
      <c r="FX49" t="s">
        <v>1176</v>
      </c>
      <c r="FY49" t="s">
        <v>1176</v>
      </c>
      <c r="FZ49" t="s">
        <v>1176</v>
      </c>
      <c r="GA49" t="s">
        <v>1176</v>
      </c>
      <c r="GB49" t="s">
        <v>1176</v>
      </c>
      <c r="GC49" t="s">
        <v>1176</v>
      </c>
      <c r="GD49" t="s">
        <v>1176</v>
      </c>
      <c r="GE49" t="s">
        <v>1176</v>
      </c>
      <c r="GF49" t="s">
        <v>1176</v>
      </c>
      <c r="GG49" t="s">
        <v>1176</v>
      </c>
      <c r="GH49" t="s">
        <v>1176</v>
      </c>
      <c r="GI49" t="s">
        <v>1176</v>
      </c>
      <c r="GJ49" t="s">
        <v>1176</v>
      </c>
      <c r="GK49" t="s">
        <v>1176</v>
      </c>
      <c r="GL49" t="s">
        <v>1176</v>
      </c>
      <c r="GM49" t="s">
        <v>1176</v>
      </c>
      <c r="GN49" t="s">
        <v>1176</v>
      </c>
      <c r="GO49" t="s">
        <v>1176</v>
      </c>
      <c r="GP49" t="s">
        <v>1176</v>
      </c>
      <c r="GQ49" t="s">
        <v>1176</v>
      </c>
      <c r="GR49" t="s">
        <v>1176</v>
      </c>
      <c r="GS49" t="s">
        <v>1176</v>
      </c>
      <c r="GT49" t="s">
        <v>1176</v>
      </c>
      <c r="GU49" t="s">
        <v>1176</v>
      </c>
      <c r="GV49" t="s">
        <v>1176</v>
      </c>
      <c r="GW49" t="s">
        <v>1176</v>
      </c>
      <c r="GX49" t="s">
        <v>1176</v>
      </c>
      <c r="GY49" t="s">
        <v>1176</v>
      </c>
      <c r="GZ49" t="s">
        <v>1176</v>
      </c>
      <c r="HA49" t="s">
        <v>1176</v>
      </c>
      <c r="HB49" t="s">
        <v>1176</v>
      </c>
      <c r="HC49" t="s">
        <v>1176</v>
      </c>
      <c r="HD49" t="s">
        <v>1176</v>
      </c>
      <c r="HE49" t="s">
        <v>1176</v>
      </c>
      <c r="HF49" t="s">
        <v>1176</v>
      </c>
      <c r="HG49" t="s">
        <v>1176</v>
      </c>
      <c r="HH49" t="s">
        <v>1176</v>
      </c>
      <c r="HI49" t="s">
        <v>1176</v>
      </c>
      <c r="HJ49" t="s">
        <v>1176</v>
      </c>
      <c r="HK49" t="s">
        <v>1176</v>
      </c>
      <c r="HL49" t="s">
        <v>1176</v>
      </c>
      <c r="HM49" t="s">
        <v>1176</v>
      </c>
      <c r="HN49" t="s">
        <v>1176</v>
      </c>
      <c r="HO49" t="s">
        <v>1176</v>
      </c>
      <c r="HP49" t="s">
        <v>1176</v>
      </c>
      <c r="HQ49" t="s">
        <v>1176</v>
      </c>
    </row>
    <row r="50" spans="1:225" x14ac:dyDescent="0.35">
      <c r="A50" s="112" t="s">
        <v>606</v>
      </c>
      <c r="B50" s="112" t="s">
        <v>1484</v>
      </c>
      <c r="C50" s="112" t="s">
        <v>384</v>
      </c>
      <c r="D50" s="112" t="s">
        <v>385</v>
      </c>
      <c r="E50" s="112" t="s">
        <v>225</v>
      </c>
      <c r="F50" s="112" t="s">
        <v>226</v>
      </c>
      <c r="FK50" t="s">
        <v>1358</v>
      </c>
      <c r="FL50" t="s">
        <v>2663</v>
      </c>
      <c r="FM50" t="s">
        <v>1176</v>
      </c>
      <c r="FN50" t="s">
        <v>1176</v>
      </c>
      <c r="FO50" t="s">
        <v>1176</v>
      </c>
      <c r="FP50" t="s">
        <v>1176</v>
      </c>
      <c r="FQ50" t="s">
        <v>1176</v>
      </c>
      <c r="FR50" t="s">
        <v>1176</v>
      </c>
      <c r="FS50" t="s">
        <v>1176</v>
      </c>
      <c r="FT50" t="s">
        <v>1176</v>
      </c>
      <c r="FU50" t="s">
        <v>1176</v>
      </c>
      <c r="FV50" t="s">
        <v>1176</v>
      </c>
      <c r="FW50" t="s">
        <v>1176</v>
      </c>
      <c r="FX50" t="s">
        <v>1176</v>
      </c>
      <c r="FY50" t="s">
        <v>1176</v>
      </c>
      <c r="FZ50" t="s">
        <v>1176</v>
      </c>
      <c r="GA50" t="s">
        <v>1176</v>
      </c>
      <c r="GB50" t="s">
        <v>1176</v>
      </c>
      <c r="GC50" t="s">
        <v>1176</v>
      </c>
      <c r="GD50" t="s">
        <v>1176</v>
      </c>
      <c r="GE50" t="s">
        <v>1176</v>
      </c>
      <c r="GF50" t="s">
        <v>1176</v>
      </c>
      <c r="GG50" t="s">
        <v>1176</v>
      </c>
      <c r="GH50" t="s">
        <v>1176</v>
      </c>
      <c r="GI50" t="s">
        <v>1176</v>
      </c>
      <c r="GJ50" t="s">
        <v>1176</v>
      </c>
      <c r="GK50" t="s">
        <v>1176</v>
      </c>
      <c r="GL50" t="s">
        <v>1176</v>
      </c>
      <c r="GM50" t="s">
        <v>1176</v>
      </c>
      <c r="GN50" t="s">
        <v>1176</v>
      </c>
      <c r="GO50" t="s">
        <v>1176</v>
      </c>
      <c r="GP50" t="s">
        <v>1176</v>
      </c>
      <c r="GQ50" t="s">
        <v>1176</v>
      </c>
      <c r="GR50" t="s">
        <v>1176</v>
      </c>
      <c r="GS50" t="s">
        <v>1176</v>
      </c>
      <c r="GT50" t="s">
        <v>1176</v>
      </c>
      <c r="GU50" t="s">
        <v>1176</v>
      </c>
      <c r="GV50" t="s">
        <v>1176</v>
      </c>
      <c r="GW50" t="s">
        <v>1176</v>
      </c>
      <c r="GX50" t="s">
        <v>1176</v>
      </c>
      <c r="GY50" t="s">
        <v>1176</v>
      </c>
      <c r="GZ50" t="s">
        <v>1176</v>
      </c>
      <c r="HA50" t="s">
        <v>1176</v>
      </c>
      <c r="HB50" t="s">
        <v>1176</v>
      </c>
      <c r="HC50" t="s">
        <v>1176</v>
      </c>
      <c r="HD50" t="s">
        <v>1176</v>
      </c>
      <c r="HE50" t="s">
        <v>1176</v>
      </c>
      <c r="HF50" t="s">
        <v>1176</v>
      </c>
      <c r="HG50" t="s">
        <v>1176</v>
      </c>
      <c r="HH50" t="s">
        <v>1176</v>
      </c>
      <c r="HI50" t="s">
        <v>1176</v>
      </c>
      <c r="HJ50" t="s">
        <v>1176</v>
      </c>
      <c r="HK50" t="s">
        <v>1176</v>
      </c>
      <c r="HL50" t="s">
        <v>1176</v>
      </c>
      <c r="HM50" t="s">
        <v>1176</v>
      </c>
      <c r="HN50" t="s">
        <v>1176</v>
      </c>
      <c r="HO50" t="s">
        <v>1176</v>
      </c>
      <c r="HP50" t="s">
        <v>1176</v>
      </c>
      <c r="HQ50" t="s">
        <v>1176</v>
      </c>
    </row>
    <row r="51" spans="1:225" x14ac:dyDescent="0.35">
      <c r="A51" s="112" t="s">
        <v>825</v>
      </c>
      <c r="B51" s="112" t="s">
        <v>1485</v>
      </c>
      <c r="C51" s="112" t="s">
        <v>388</v>
      </c>
      <c r="D51" s="112" t="s">
        <v>389</v>
      </c>
      <c r="E51" s="112" t="s">
        <v>225</v>
      </c>
      <c r="F51" s="112" t="s">
        <v>226</v>
      </c>
      <c r="FK51" t="s">
        <v>2664</v>
      </c>
      <c r="FL51" t="s">
        <v>1356</v>
      </c>
      <c r="FM51" t="s">
        <v>1176</v>
      </c>
      <c r="FN51" t="s">
        <v>1176</v>
      </c>
      <c r="FO51" t="s">
        <v>1176</v>
      </c>
      <c r="FP51" t="s">
        <v>1176</v>
      </c>
      <c r="FQ51" t="s">
        <v>1176</v>
      </c>
      <c r="FR51" t="s">
        <v>1176</v>
      </c>
      <c r="FS51" t="s">
        <v>1176</v>
      </c>
      <c r="FT51" t="s">
        <v>1176</v>
      </c>
      <c r="FU51" t="s">
        <v>1176</v>
      </c>
      <c r="FV51" t="s">
        <v>1176</v>
      </c>
      <c r="FW51" t="s">
        <v>1176</v>
      </c>
      <c r="FX51" t="s">
        <v>1176</v>
      </c>
      <c r="FY51" t="s">
        <v>1176</v>
      </c>
      <c r="FZ51" t="s">
        <v>1176</v>
      </c>
      <c r="GA51" t="s">
        <v>1176</v>
      </c>
      <c r="GB51" t="s">
        <v>1176</v>
      </c>
      <c r="GC51" t="s">
        <v>1176</v>
      </c>
      <c r="GD51" t="s">
        <v>1176</v>
      </c>
      <c r="GE51" t="s">
        <v>1176</v>
      </c>
      <c r="GF51" t="s">
        <v>1176</v>
      </c>
      <c r="GG51" t="s">
        <v>1176</v>
      </c>
      <c r="GH51" t="s">
        <v>1176</v>
      </c>
      <c r="GI51" t="s">
        <v>1176</v>
      </c>
      <c r="GJ51" t="s">
        <v>1176</v>
      </c>
      <c r="GK51" t="s">
        <v>1176</v>
      </c>
      <c r="GL51" t="s">
        <v>1176</v>
      </c>
      <c r="GM51" t="s">
        <v>1176</v>
      </c>
      <c r="GN51" t="s">
        <v>1176</v>
      </c>
      <c r="GO51" t="s">
        <v>1176</v>
      </c>
      <c r="GP51" t="s">
        <v>1176</v>
      </c>
      <c r="GQ51" t="s">
        <v>1176</v>
      </c>
      <c r="GR51" t="s">
        <v>1176</v>
      </c>
      <c r="GS51" t="s">
        <v>1176</v>
      </c>
      <c r="GT51" t="s">
        <v>1176</v>
      </c>
      <c r="GU51" t="s">
        <v>1176</v>
      </c>
      <c r="GV51" t="s">
        <v>1176</v>
      </c>
      <c r="GW51" t="s">
        <v>1176</v>
      </c>
      <c r="GX51" t="s">
        <v>1176</v>
      </c>
      <c r="GY51" t="s">
        <v>1176</v>
      </c>
      <c r="GZ51" t="s">
        <v>1176</v>
      </c>
      <c r="HA51" t="s">
        <v>1176</v>
      </c>
      <c r="HB51" t="s">
        <v>1176</v>
      </c>
      <c r="HC51" t="s">
        <v>1176</v>
      </c>
      <c r="HD51" t="s">
        <v>1176</v>
      </c>
      <c r="HE51" t="s">
        <v>1176</v>
      </c>
      <c r="HF51" t="s">
        <v>1176</v>
      </c>
      <c r="HG51" t="s">
        <v>1176</v>
      </c>
      <c r="HH51" t="s">
        <v>1176</v>
      </c>
      <c r="HI51" t="s">
        <v>1176</v>
      </c>
      <c r="HJ51" t="s">
        <v>1176</v>
      </c>
      <c r="HK51" t="s">
        <v>1176</v>
      </c>
      <c r="HL51" t="s">
        <v>1176</v>
      </c>
      <c r="HM51" t="s">
        <v>1176</v>
      </c>
      <c r="HN51" t="s">
        <v>1176</v>
      </c>
      <c r="HO51" t="s">
        <v>1176</v>
      </c>
      <c r="HP51" t="s">
        <v>1176</v>
      </c>
      <c r="HQ51" t="s">
        <v>1176</v>
      </c>
    </row>
    <row r="52" spans="1:225" x14ac:dyDescent="0.35">
      <c r="A52" s="112" t="s">
        <v>503</v>
      </c>
      <c r="B52" s="112" t="s">
        <v>1486</v>
      </c>
      <c r="C52" s="112" t="s">
        <v>502</v>
      </c>
      <c r="D52" s="112" t="s">
        <v>1204</v>
      </c>
      <c r="E52" s="112" t="s">
        <v>1168</v>
      </c>
      <c r="F52" s="112" t="s">
        <v>234</v>
      </c>
      <c r="FK52" t="s">
        <v>1428</v>
      </c>
      <c r="FL52" t="s">
        <v>1401</v>
      </c>
      <c r="FM52" t="s">
        <v>1176</v>
      </c>
      <c r="FN52" t="s">
        <v>1176</v>
      </c>
      <c r="FO52" t="s">
        <v>1176</v>
      </c>
      <c r="FP52" t="s">
        <v>1176</v>
      </c>
      <c r="FQ52" t="s">
        <v>1176</v>
      </c>
      <c r="FR52" t="s">
        <v>1176</v>
      </c>
      <c r="FS52" t="s">
        <v>1176</v>
      </c>
      <c r="FT52" t="s">
        <v>1176</v>
      </c>
      <c r="FU52" t="s">
        <v>1176</v>
      </c>
      <c r="FV52" t="s">
        <v>1176</v>
      </c>
      <c r="FW52" t="s">
        <v>1176</v>
      </c>
      <c r="FX52" t="s">
        <v>1176</v>
      </c>
      <c r="FY52" t="s">
        <v>1176</v>
      </c>
      <c r="FZ52" t="s">
        <v>1176</v>
      </c>
      <c r="GA52" t="s">
        <v>1176</v>
      </c>
      <c r="GB52" t="s">
        <v>1176</v>
      </c>
      <c r="GC52" t="s">
        <v>1176</v>
      </c>
      <c r="GD52" t="s">
        <v>1176</v>
      </c>
      <c r="GE52" t="s">
        <v>1176</v>
      </c>
      <c r="GF52" t="s">
        <v>1176</v>
      </c>
      <c r="GG52" t="s">
        <v>1176</v>
      </c>
      <c r="GH52" t="s">
        <v>1176</v>
      </c>
      <c r="GI52" t="s">
        <v>1176</v>
      </c>
      <c r="GJ52" t="s">
        <v>1176</v>
      </c>
      <c r="GK52" t="s">
        <v>1176</v>
      </c>
      <c r="GL52" t="s">
        <v>1176</v>
      </c>
      <c r="GM52" t="s">
        <v>1176</v>
      </c>
      <c r="GN52" t="s">
        <v>1176</v>
      </c>
      <c r="GO52" t="s">
        <v>1176</v>
      </c>
      <c r="GP52" t="s">
        <v>1176</v>
      </c>
      <c r="GQ52" t="s">
        <v>1176</v>
      </c>
      <c r="GR52" t="s">
        <v>1176</v>
      </c>
      <c r="GS52" t="s">
        <v>1176</v>
      </c>
      <c r="GT52" t="s">
        <v>1176</v>
      </c>
      <c r="GU52" t="s">
        <v>1176</v>
      </c>
      <c r="GV52" t="s">
        <v>1176</v>
      </c>
      <c r="GW52" t="s">
        <v>1176</v>
      </c>
      <c r="GX52" t="s">
        <v>1176</v>
      </c>
      <c r="GY52" t="s">
        <v>1176</v>
      </c>
      <c r="GZ52" t="s">
        <v>1176</v>
      </c>
      <c r="HA52" t="s">
        <v>1176</v>
      </c>
      <c r="HB52" t="s">
        <v>1176</v>
      </c>
      <c r="HC52" t="s">
        <v>1176</v>
      </c>
      <c r="HD52" t="s">
        <v>1176</v>
      </c>
      <c r="HE52" t="s">
        <v>1176</v>
      </c>
      <c r="HF52" t="s">
        <v>1176</v>
      </c>
      <c r="HG52" t="s">
        <v>1176</v>
      </c>
      <c r="HH52" t="s">
        <v>1176</v>
      </c>
      <c r="HI52" t="s">
        <v>1176</v>
      </c>
      <c r="HJ52" t="s">
        <v>1176</v>
      </c>
      <c r="HK52" t="s">
        <v>1176</v>
      </c>
      <c r="HL52" t="s">
        <v>1176</v>
      </c>
      <c r="HM52" t="s">
        <v>1176</v>
      </c>
      <c r="HN52" t="s">
        <v>1176</v>
      </c>
      <c r="HO52" t="s">
        <v>1176</v>
      </c>
      <c r="HP52" t="s">
        <v>1176</v>
      </c>
      <c r="HQ52" t="s">
        <v>1176</v>
      </c>
    </row>
    <row r="53" spans="1:225" x14ac:dyDescent="0.35">
      <c r="A53" s="112" t="s">
        <v>865</v>
      </c>
      <c r="B53" s="112" t="s">
        <v>1487</v>
      </c>
      <c r="C53" s="112" t="s">
        <v>484</v>
      </c>
      <c r="D53" s="112" t="s">
        <v>1205</v>
      </c>
      <c r="E53" s="112" t="s">
        <v>200</v>
      </c>
      <c r="F53" s="112" t="s">
        <v>201</v>
      </c>
      <c r="FK53" t="s">
        <v>2480</v>
      </c>
      <c r="FL53" t="s">
        <v>1405</v>
      </c>
      <c r="FM53" t="s">
        <v>1176</v>
      </c>
      <c r="FN53" t="s">
        <v>1176</v>
      </c>
      <c r="FO53" t="s">
        <v>1176</v>
      </c>
      <c r="FP53" t="s">
        <v>1176</v>
      </c>
      <c r="FQ53" t="s">
        <v>1176</v>
      </c>
      <c r="FR53" t="s">
        <v>1176</v>
      </c>
      <c r="FS53" t="s">
        <v>1176</v>
      </c>
      <c r="FT53" t="s">
        <v>1176</v>
      </c>
      <c r="FU53" t="s">
        <v>1176</v>
      </c>
      <c r="FV53" t="s">
        <v>1176</v>
      </c>
      <c r="FW53" t="s">
        <v>1176</v>
      </c>
      <c r="FX53" t="s">
        <v>1176</v>
      </c>
      <c r="FY53" t="s">
        <v>1176</v>
      </c>
      <c r="FZ53" t="s">
        <v>1176</v>
      </c>
      <c r="GA53" t="s">
        <v>1176</v>
      </c>
      <c r="GB53" t="s">
        <v>1176</v>
      </c>
      <c r="GC53" t="s">
        <v>1176</v>
      </c>
      <c r="GD53" t="s">
        <v>1176</v>
      </c>
      <c r="GE53" t="s">
        <v>1176</v>
      </c>
      <c r="GF53" t="s">
        <v>1176</v>
      </c>
      <c r="GG53" t="s">
        <v>1176</v>
      </c>
      <c r="GH53" t="s">
        <v>1176</v>
      </c>
      <c r="GI53" t="s">
        <v>1176</v>
      </c>
      <c r="GJ53" t="s">
        <v>1176</v>
      </c>
      <c r="GK53" t="s">
        <v>1176</v>
      </c>
      <c r="GL53" t="s">
        <v>1176</v>
      </c>
      <c r="GM53" t="s">
        <v>1176</v>
      </c>
      <c r="GN53" t="s">
        <v>1176</v>
      </c>
      <c r="GO53" t="s">
        <v>1176</v>
      </c>
      <c r="GP53" t="s">
        <v>1176</v>
      </c>
      <c r="GQ53" t="s">
        <v>1176</v>
      </c>
      <c r="GR53" t="s">
        <v>1176</v>
      </c>
      <c r="GS53" t="s">
        <v>1176</v>
      </c>
      <c r="GT53" t="s">
        <v>1176</v>
      </c>
      <c r="GU53" t="s">
        <v>1176</v>
      </c>
      <c r="GV53" t="s">
        <v>1176</v>
      </c>
      <c r="GW53" t="s">
        <v>1176</v>
      </c>
      <c r="GX53" t="s">
        <v>1176</v>
      </c>
      <c r="GY53" t="s">
        <v>1176</v>
      </c>
      <c r="GZ53" t="s">
        <v>1176</v>
      </c>
      <c r="HA53" t="s">
        <v>1176</v>
      </c>
      <c r="HB53" t="s">
        <v>1176</v>
      </c>
      <c r="HC53" t="s">
        <v>1176</v>
      </c>
      <c r="HD53" t="s">
        <v>1176</v>
      </c>
      <c r="HE53" t="s">
        <v>1176</v>
      </c>
      <c r="HF53" t="s">
        <v>1176</v>
      </c>
      <c r="HG53" t="s">
        <v>1176</v>
      </c>
      <c r="HH53" t="s">
        <v>1176</v>
      </c>
      <c r="HI53" t="s">
        <v>1176</v>
      </c>
      <c r="HJ53" t="s">
        <v>1176</v>
      </c>
      <c r="HK53" t="s">
        <v>1176</v>
      </c>
      <c r="HL53" t="s">
        <v>1176</v>
      </c>
      <c r="HM53" t="s">
        <v>1176</v>
      </c>
      <c r="HN53" t="s">
        <v>1176</v>
      </c>
      <c r="HO53" t="s">
        <v>1176</v>
      </c>
      <c r="HP53" t="s">
        <v>1176</v>
      </c>
      <c r="HQ53" t="s">
        <v>1176</v>
      </c>
    </row>
    <row r="54" spans="1:225" x14ac:dyDescent="0.35">
      <c r="A54" s="112" t="s">
        <v>1148</v>
      </c>
      <c r="B54" s="112" t="s">
        <v>1488</v>
      </c>
      <c r="C54" s="112" t="s">
        <v>350</v>
      </c>
      <c r="D54" s="112" t="s">
        <v>1206</v>
      </c>
      <c r="E54" s="112" t="s">
        <v>181</v>
      </c>
      <c r="F54" s="112" t="s">
        <v>182</v>
      </c>
      <c r="FK54" t="s">
        <v>2481</v>
      </c>
      <c r="FL54" t="s">
        <v>2665</v>
      </c>
      <c r="FM54" t="s">
        <v>1176</v>
      </c>
      <c r="FN54" t="s">
        <v>1176</v>
      </c>
      <c r="FO54" t="s">
        <v>1176</v>
      </c>
      <c r="FP54" t="s">
        <v>1176</v>
      </c>
      <c r="FQ54" t="s">
        <v>1176</v>
      </c>
      <c r="FR54" t="s">
        <v>1176</v>
      </c>
      <c r="FS54" t="s">
        <v>1176</v>
      </c>
      <c r="FT54" t="s">
        <v>1176</v>
      </c>
      <c r="FU54" t="s">
        <v>1176</v>
      </c>
      <c r="FV54" t="s">
        <v>1176</v>
      </c>
      <c r="FW54" t="s">
        <v>1176</v>
      </c>
      <c r="FX54" t="s">
        <v>1176</v>
      </c>
      <c r="FY54" t="s">
        <v>1176</v>
      </c>
      <c r="FZ54" t="s">
        <v>1176</v>
      </c>
      <c r="GA54" t="s">
        <v>1176</v>
      </c>
      <c r="GB54" t="s">
        <v>1176</v>
      </c>
      <c r="GC54" t="s">
        <v>1176</v>
      </c>
      <c r="GD54" t="s">
        <v>1176</v>
      </c>
      <c r="GE54" t="s">
        <v>1176</v>
      </c>
      <c r="GF54" t="s">
        <v>1176</v>
      </c>
      <c r="GG54" t="s">
        <v>1176</v>
      </c>
      <c r="GH54" t="s">
        <v>1176</v>
      </c>
      <c r="GI54" t="s">
        <v>1176</v>
      </c>
      <c r="GJ54" t="s">
        <v>1176</v>
      </c>
      <c r="GK54" t="s">
        <v>1176</v>
      </c>
      <c r="GL54" t="s">
        <v>1176</v>
      </c>
      <c r="GM54" t="s">
        <v>1176</v>
      </c>
      <c r="GN54" t="s">
        <v>1176</v>
      </c>
      <c r="GO54" t="s">
        <v>1176</v>
      </c>
      <c r="GP54" t="s">
        <v>1176</v>
      </c>
      <c r="GQ54" t="s">
        <v>1176</v>
      </c>
      <c r="GR54" t="s">
        <v>1176</v>
      </c>
      <c r="GS54" t="s">
        <v>1176</v>
      </c>
      <c r="GT54" t="s">
        <v>1176</v>
      </c>
      <c r="GU54" t="s">
        <v>1176</v>
      </c>
      <c r="GV54" t="s">
        <v>1176</v>
      </c>
      <c r="GW54" t="s">
        <v>1176</v>
      </c>
      <c r="GX54" t="s">
        <v>1176</v>
      </c>
      <c r="GY54" t="s">
        <v>1176</v>
      </c>
      <c r="GZ54" t="s">
        <v>1176</v>
      </c>
      <c r="HA54" t="s">
        <v>1176</v>
      </c>
      <c r="HB54" t="s">
        <v>1176</v>
      </c>
      <c r="HC54" t="s">
        <v>1176</v>
      </c>
      <c r="HD54" t="s">
        <v>1176</v>
      </c>
      <c r="HE54" t="s">
        <v>1176</v>
      </c>
      <c r="HF54" t="s">
        <v>1176</v>
      </c>
      <c r="HG54" t="s">
        <v>1176</v>
      </c>
      <c r="HH54" t="s">
        <v>1176</v>
      </c>
      <c r="HI54" t="s">
        <v>1176</v>
      </c>
      <c r="HJ54" t="s">
        <v>1176</v>
      </c>
      <c r="HK54" t="s">
        <v>1176</v>
      </c>
      <c r="HL54" t="s">
        <v>1176</v>
      </c>
      <c r="HM54" t="s">
        <v>1176</v>
      </c>
      <c r="HN54" t="s">
        <v>1176</v>
      </c>
      <c r="HO54" t="s">
        <v>1176</v>
      </c>
      <c r="HP54" t="s">
        <v>1176</v>
      </c>
      <c r="HQ54" t="s">
        <v>1176</v>
      </c>
    </row>
    <row r="55" spans="1:225" x14ac:dyDescent="0.35">
      <c r="A55" s="112" t="s">
        <v>204</v>
      </c>
      <c r="B55" s="112" t="s">
        <v>1489</v>
      </c>
      <c r="C55" s="112" t="s">
        <v>1289</v>
      </c>
      <c r="D55" s="112" t="s">
        <v>1207</v>
      </c>
      <c r="E55" s="112" t="s">
        <v>200</v>
      </c>
      <c r="F55" s="112" t="s">
        <v>201</v>
      </c>
      <c r="FK55" t="s">
        <v>2482</v>
      </c>
      <c r="FL55" t="s">
        <v>2666</v>
      </c>
      <c r="FM55" t="s">
        <v>1176</v>
      </c>
      <c r="FN55" t="s">
        <v>1176</v>
      </c>
      <c r="FO55" t="s">
        <v>1176</v>
      </c>
      <c r="FP55" t="s">
        <v>1176</v>
      </c>
      <c r="FQ55" t="s">
        <v>1176</v>
      </c>
      <c r="FR55" t="s">
        <v>1176</v>
      </c>
      <c r="FS55" t="s">
        <v>1176</v>
      </c>
      <c r="FT55" t="s">
        <v>1176</v>
      </c>
      <c r="FU55" t="s">
        <v>1176</v>
      </c>
      <c r="FV55" t="s">
        <v>1176</v>
      </c>
      <c r="FW55" t="s">
        <v>1176</v>
      </c>
      <c r="FX55" t="s">
        <v>1176</v>
      </c>
      <c r="FY55" t="s">
        <v>1176</v>
      </c>
      <c r="FZ55" t="s">
        <v>1176</v>
      </c>
      <c r="GA55" t="s">
        <v>1176</v>
      </c>
      <c r="GB55" t="s">
        <v>1176</v>
      </c>
      <c r="GC55" t="s">
        <v>1176</v>
      </c>
      <c r="GD55" t="s">
        <v>1176</v>
      </c>
      <c r="GE55" t="s">
        <v>1176</v>
      </c>
      <c r="GF55" t="s">
        <v>1176</v>
      </c>
      <c r="GG55" t="s">
        <v>1176</v>
      </c>
      <c r="GH55" t="s">
        <v>1176</v>
      </c>
      <c r="GI55" t="s">
        <v>1176</v>
      </c>
      <c r="GJ55" t="s">
        <v>1176</v>
      </c>
      <c r="GK55" t="s">
        <v>1176</v>
      </c>
      <c r="GL55" t="s">
        <v>1176</v>
      </c>
      <c r="GM55" t="s">
        <v>1176</v>
      </c>
      <c r="GN55" t="s">
        <v>1176</v>
      </c>
      <c r="GO55" t="s">
        <v>1176</v>
      </c>
      <c r="GP55" t="s">
        <v>1176</v>
      </c>
      <c r="GQ55" t="s">
        <v>1176</v>
      </c>
      <c r="GR55" t="s">
        <v>1176</v>
      </c>
      <c r="GS55" t="s">
        <v>1176</v>
      </c>
      <c r="GT55" t="s">
        <v>1176</v>
      </c>
      <c r="GU55" t="s">
        <v>1176</v>
      </c>
      <c r="GV55" t="s">
        <v>1176</v>
      </c>
      <c r="GW55" t="s">
        <v>1176</v>
      </c>
      <c r="GX55" t="s">
        <v>1176</v>
      </c>
      <c r="GY55" t="s">
        <v>1176</v>
      </c>
      <c r="GZ55" t="s">
        <v>1176</v>
      </c>
      <c r="HA55" t="s">
        <v>1176</v>
      </c>
      <c r="HB55" t="s">
        <v>1176</v>
      </c>
      <c r="HC55" t="s">
        <v>1176</v>
      </c>
      <c r="HD55" t="s">
        <v>1176</v>
      </c>
      <c r="HE55" t="s">
        <v>1176</v>
      </c>
      <c r="HF55" t="s">
        <v>1176</v>
      </c>
      <c r="HG55" t="s">
        <v>1176</v>
      </c>
      <c r="HH55" t="s">
        <v>1176</v>
      </c>
      <c r="HI55" t="s">
        <v>1176</v>
      </c>
      <c r="HJ55" t="s">
        <v>1176</v>
      </c>
      <c r="HK55" t="s">
        <v>1176</v>
      </c>
      <c r="HL55" t="s">
        <v>1176</v>
      </c>
      <c r="HM55" t="s">
        <v>1176</v>
      </c>
      <c r="HN55" t="s">
        <v>1176</v>
      </c>
      <c r="HO55" t="s">
        <v>1176</v>
      </c>
      <c r="HP55" t="s">
        <v>1176</v>
      </c>
      <c r="HQ55" t="s">
        <v>1176</v>
      </c>
    </row>
    <row r="56" spans="1:225" x14ac:dyDescent="0.35">
      <c r="A56" s="112" t="s">
        <v>1127</v>
      </c>
      <c r="B56" s="112" t="s">
        <v>1490</v>
      </c>
      <c r="C56" s="112" t="s">
        <v>329</v>
      </c>
      <c r="D56" s="112" t="s">
        <v>1208</v>
      </c>
      <c r="E56" s="112" t="s">
        <v>181</v>
      </c>
      <c r="F56" s="112" t="s">
        <v>182</v>
      </c>
      <c r="FK56" t="s">
        <v>1176</v>
      </c>
      <c r="FL56" t="s">
        <v>2077</v>
      </c>
      <c r="FM56" t="s">
        <v>1176</v>
      </c>
      <c r="FN56" t="s">
        <v>1176</v>
      </c>
      <c r="FO56" t="s">
        <v>1176</v>
      </c>
      <c r="FP56" t="s">
        <v>1176</v>
      </c>
      <c r="FQ56" t="s">
        <v>1176</v>
      </c>
      <c r="FR56" t="s">
        <v>1176</v>
      </c>
      <c r="FS56" t="s">
        <v>1176</v>
      </c>
      <c r="FT56" t="s">
        <v>1176</v>
      </c>
      <c r="FU56" t="s">
        <v>1176</v>
      </c>
      <c r="FV56" t="s">
        <v>1176</v>
      </c>
      <c r="FW56" t="s">
        <v>1176</v>
      </c>
      <c r="FX56" t="s">
        <v>1176</v>
      </c>
      <c r="FY56" t="s">
        <v>1176</v>
      </c>
      <c r="FZ56" t="s">
        <v>1176</v>
      </c>
      <c r="GA56" t="s">
        <v>1176</v>
      </c>
      <c r="GB56" t="s">
        <v>1176</v>
      </c>
      <c r="GC56" t="s">
        <v>1176</v>
      </c>
      <c r="GD56" t="s">
        <v>1176</v>
      </c>
      <c r="GE56" t="s">
        <v>1176</v>
      </c>
      <c r="GF56" t="s">
        <v>1176</v>
      </c>
      <c r="GG56" t="s">
        <v>1176</v>
      </c>
      <c r="GH56" t="s">
        <v>1176</v>
      </c>
      <c r="GI56" t="s">
        <v>1176</v>
      </c>
      <c r="GJ56" t="s">
        <v>1176</v>
      </c>
      <c r="GK56" t="s">
        <v>1176</v>
      </c>
      <c r="GL56" t="s">
        <v>1176</v>
      </c>
      <c r="GM56" t="s">
        <v>1176</v>
      </c>
      <c r="GN56" t="s">
        <v>1176</v>
      </c>
      <c r="GO56" t="s">
        <v>1176</v>
      </c>
      <c r="GP56" t="s">
        <v>1176</v>
      </c>
      <c r="GQ56" t="s">
        <v>1176</v>
      </c>
      <c r="GR56" t="s">
        <v>1176</v>
      </c>
      <c r="GS56" t="s">
        <v>1176</v>
      </c>
      <c r="GT56" t="s">
        <v>1176</v>
      </c>
      <c r="GU56" t="s">
        <v>1176</v>
      </c>
      <c r="GV56" t="s">
        <v>1176</v>
      </c>
      <c r="GW56" t="s">
        <v>1176</v>
      </c>
      <c r="GX56" t="s">
        <v>1176</v>
      </c>
      <c r="GY56" t="s">
        <v>1176</v>
      </c>
      <c r="GZ56" t="s">
        <v>1176</v>
      </c>
      <c r="HA56" t="s">
        <v>1176</v>
      </c>
      <c r="HB56" t="s">
        <v>1176</v>
      </c>
      <c r="HC56" t="s">
        <v>1176</v>
      </c>
      <c r="HD56" t="s">
        <v>1176</v>
      </c>
      <c r="HE56" t="s">
        <v>1176</v>
      </c>
      <c r="HF56" t="s">
        <v>1176</v>
      </c>
      <c r="HG56" t="s">
        <v>1176</v>
      </c>
      <c r="HH56" t="s">
        <v>1176</v>
      </c>
      <c r="HI56" t="s">
        <v>1176</v>
      </c>
      <c r="HJ56" t="s">
        <v>1176</v>
      </c>
      <c r="HK56" t="s">
        <v>1176</v>
      </c>
      <c r="HL56" t="s">
        <v>1176</v>
      </c>
      <c r="HM56" t="s">
        <v>1176</v>
      </c>
      <c r="HN56" t="s">
        <v>1176</v>
      </c>
      <c r="HO56" t="s">
        <v>1176</v>
      </c>
      <c r="HP56" t="s">
        <v>1176</v>
      </c>
      <c r="HQ56" t="s">
        <v>1176</v>
      </c>
    </row>
    <row r="57" spans="1:225" x14ac:dyDescent="0.35">
      <c r="A57" s="112" t="s">
        <v>711</v>
      </c>
      <c r="B57" s="112" t="s">
        <v>1491</v>
      </c>
      <c r="C57" s="112" t="s">
        <v>541</v>
      </c>
      <c r="D57" s="112" t="s">
        <v>1209</v>
      </c>
      <c r="E57" s="112" t="s">
        <v>1166</v>
      </c>
      <c r="F57" s="112" t="s">
        <v>212</v>
      </c>
      <c r="FK57" t="s">
        <v>1176</v>
      </c>
      <c r="FL57" t="s">
        <v>2433</v>
      </c>
      <c r="FM57" t="s">
        <v>1176</v>
      </c>
      <c r="FN57" t="s">
        <v>1176</v>
      </c>
      <c r="FO57" t="s">
        <v>1176</v>
      </c>
      <c r="FP57" t="s">
        <v>1176</v>
      </c>
      <c r="FQ57" t="s">
        <v>1176</v>
      </c>
      <c r="FR57" t="s">
        <v>1176</v>
      </c>
      <c r="FS57" t="s">
        <v>1176</v>
      </c>
      <c r="FT57" t="s">
        <v>1176</v>
      </c>
      <c r="FU57" t="s">
        <v>1176</v>
      </c>
      <c r="FV57" t="s">
        <v>1176</v>
      </c>
      <c r="FW57" t="s">
        <v>1176</v>
      </c>
      <c r="FX57" t="s">
        <v>1176</v>
      </c>
      <c r="FY57" t="s">
        <v>1176</v>
      </c>
      <c r="FZ57" t="s">
        <v>1176</v>
      </c>
      <c r="GA57" t="s">
        <v>1176</v>
      </c>
      <c r="GB57" t="s">
        <v>1176</v>
      </c>
      <c r="GC57" t="s">
        <v>1176</v>
      </c>
      <c r="GD57" t="s">
        <v>1176</v>
      </c>
      <c r="GE57" t="s">
        <v>1176</v>
      </c>
      <c r="GF57" t="s">
        <v>1176</v>
      </c>
      <c r="GG57" t="s">
        <v>1176</v>
      </c>
      <c r="GH57" t="s">
        <v>1176</v>
      </c>
      <c r="GI57" t="s">
        <v>1176</v>
      </c>
      <c r="GJ57" t="s">
        <v>1176</v>
      </c>
      <c r="GK57" t="s">
        <v>1176</v>
      </c>
      <c r="GL57" t="s">
        <v>1176</v>
      </c>
      <c r="GM57" t="s">
        <v>1176</v>
      </c>
      <c r="GN57" t="s">
        <v>1176</v>
      </c>
      <c r="GO57" t="s">
        <v>1176</v>
      </c>
      <c r="GP57" t="s">
        <v>1176</v>
      </c>
      <c r="GQ57" t="s">
        <v>1176</v>
      </c>
      <c r="GR57" t="s">
        <v>1176</v>
      </c>
      <c r="GS57" t="s">
        <v>1176</v>
      </c>
      <c r="GT57" t="s">
        <v>1176</v>
      </c>
      <c r="GU57" t="s">
        <v>1176</v>
      </c>
      <c r="GV57" t="s">
        <v>1176</v>
      </c>
      <c r="GW57" t="s">
        <v>1176</v>
      </c>
      <c r="GX57" t="s">
        <v>1176</v>
      </c>
      <c r="GY57" t="s">
        <v>1176</v>
      </c>
      <c r="GZ57" t="s">
        <v>1176</v>
      </c>
      <c r="HA57" t="s">
        <v>1176</v>
      </c>
      <c r="HB57" t="s">
        <v>1176</v>
      </c>
      <c r="HC57" t="s">
        <v>1176</v>
      </c>
      <c r="HD57" t="s">
        <v>1176</v>
      </c>
      <c r="HE57" t="s">
        <v>1176</v>
      </c>
      <c r="HF57" t="s">
        <v>1176</v>
      </c>
      <c r="HG57" t="s">
        <v>1176</v>
      </c>
      <c r="HH57" t="s">
        <v>1176</v>
      </c>
      <c r="HI57" t="s">
        <v>1176</v>
      </c>
      <c r="HJ57" t="s">
        <v>1176</v>
      </c>
      <c r="HK57" t="s">
        <v>1176</v>
      </c>
      <c r="HL57" t="s">
        <v>1176</v>
      </c>
      <c r="HM57" t="s">
        <v>1176</v>
      </c>
      <c r="HN57" t="s">
        <v>1176</v>
      </c>
      <c r="HO57" t="s">
        <v>1176</v>
      </c>
      <c r="HP57" t="s">
        <v>1176</v>
      </c>
      <c r="HQ57" t="s">
        <v>1176</v>
      </c>
    </row>
    <row r="58" spans="1:225" x14ac:dyDescent="0.35">
      <c r="A58" s="112" t="s">
        <v>766</v>
      </c>
      <c r="B58" s="112" t="s">
        <v>1492</v>
      </c>
      <c r="C58" s="112" t="s">
        <v>247</v>
      </c>
      <c r="D58" s="112" t="s">
        <v>248</v>
      </c>
      <c r="E58" s="112" t="s">
        <v>1165</v>
      </c>
      <c r="F58" s="112" t="s">
        <v>187</v>
      </c>
      <c r="FK58" t="s">
        <v>1176</v>
      </c>
      <c r="FL58" t="s">
        <v>2439</v>
      </c>
      <c r="FM58" t="s">
        <v>1176</v>
      </c>
      <c r="FN58" t="s">
        <v>1176</v>
      </c>
      <c r="FO58" t="s">
        <v>1176</v>
      </c>
      <c r="FP58" t="s">
        <v>1176</v>
      </c>
      <c r="FQ58" t="s">
        <v>1176</v>
      </c>
      <c r="FR58" t="s">
        <v>1176</v>
      </c>
      <c r="FS58" t="s">
        <v>1176</v>
      </c>
      <c r="FT58" t="s">
        <v>1176</v>
      </c>
      <c r="FU58" t="s">
        <v>1176</v>
      </c>
      <c r="FV58" t="s">
        <v>1176</v>
      </c>
      <c r="FW58" t="s">
        <v>1176</v>
      </c>
      <c r="FX58" t="s">
        <v>1176</v>
      </c>
      <c r="FY58" t="s">
        <v>1176</v>
      </c>
      <c r="FZ58" t="s">
        <v>1176</v>
      </c>
      <c r="GA58" t="s">
        <v>1176</v>
      </c>
      <c r="GB58" t="s">
        <v>1176</v>
      </c>
      <c r="GC58" t="s">
        <v>1176</v>
      </c>
      <c r="GD58" t="s">
        <v>1176</v>
      </c>
      <c r="GE58" t="s">
        <v>1176</v>
      </c>
      <c r="GF58" t="s">
        <v>1176</v>
      </c>
      <c r="GG58" t="s">
        <v>1176</v>
      </c>
      <c r="GH58" t="s">
        <v>1176</v>
      </c>
      <c r="GI58" t="s">
        <v>1176</v>
      </c>
      <c r="GJ58" t="s">
        <v>1176</v>
      </c>
      <c r="GK58" t="s">
        <v>1176</v>
      </c>
      <c r="GL58" t="s">
        <v>1176</v>
      </c>
      <c r="GM58" t="s">
        <v>1176</v>
      </c>
      <c r="GN58" t="s">
        <v>1176</v>
      </c>
      <c r="GO58" t="s">
        <v>1176</v>
      </c>
      <c r="GP58" t="s">
        <v>1176</v>
      </c>
      <c r="GQ58" t="s">
        <v>1176</v>
      </c>
      <c r="GR58" t="s">
        <v>1176</v>
      </c>
      <c r="GS58" t="s">
        <v>1176</v>
      </c>
      <c r="GT58" t="s">
        <v>1176</v>
      </c>
      <c r="GU58" t="s">
        <v>1176</v>
      </c>
      <c r="GV58" t="s">
        <v>1176</v>
      </c>
      <c r="GW58" t="s">
        <v>1176</v>
      </c>
      <c r="GX58" t="s">
        <v>1176</v>
      </c>
      <c r="GY58" t="s">
        <v>1176</v>
      </c>
      <c r="GZ58" t="s">
        <v>1176</v>
      </c>
      <c r="HA58" t="s">
        <v>1176</v>
      </c>
      <c r="HB58" t="s">
        <v>1176</v>
      </c>
      <c r="HC58" t="s">
        <v>1176</v>
      </c>
      <c r="HD58" t="s">
        <v>1176</v>
      </c>
      <c r="HE58" t="s">
        <v>1176</v>
      </c>
      <c r="HF58" t="s">
        <v>1176</v>
      </c>
      <c r="HG58" t="s">
        <v>1176</v>
      </c>
      <c r="HH58" t="s">
        <v>1176</v>
      </c>
      <c r="HI58" t="s">
        <v>1176</v>
      </c>
      <c r="HJ58" t="s">
        <v>1176</v>
      </c>
      <c r="HK58" t="s">
        <v>1176</v>
      </c>
      <c r="HL58" t="s">
        <v>1176</v>
      </c>
      <c r="HM58" t="s">
        <v>1176</v>
      </c>
      <c r="HN58" t="s">
        <v>1176</v>
      </c>
      <c r="HO58" t="s">
        <v>1176</v>
      </c>
      <c r="HP58" t="s">
        <v>1176</v>
      </c>
      <c r="HQ58" t="s">
        <v>1176</v>
      </c>
    </row>
    <row r="59" spans="1:225" x14ac:dyDescent="0.35">
      <c r="A59" s="112" t="s">
        <v>651</v>
      </c>
      <c r="B59" s="112" t="s">
        <v>1493</v>
      </c>
      <c r="C59" s="112" t="s">
        <v>1363</v>
      </c>
      <c r="D59" s="112" t="s">
        <v>269</v>
      </c>
      <c r="E59" s="112" t="s">
        <v>193</v>
      </c>
      <c r="F59" s="112" t="s">
        <v>194</v>
      </c>
      <c r="FK59" t="s">
        <v>1176</v>
      </c>
      <c r="FL59" t="s">
        <v>2442</v>
      </c>
      <c r="FM59" t="s">
        <v>1176</v>
      </c>
      <c r="FN59" t="s">
        <v>1176</v>
      </c>
      <c r="FO59" t="s">
        <v>1176</v>
      </c>
      <c r="FP59" t="s">
        <v>1176</v>
      </c>
      <c r="FQ59" t="s">
        <v>1176</v>
      </c>
      <c r="FR59" t="s">
        <v>1176</v>
      </c>
      <c r="FS59" t="s">
        <v>1176</v>
      </c>
      <c r="FT59" t="s">
        <v>1176</v>
      </c>
      <c r="FU59" t="s">
        <v>1176</v>
      </c>
      <c r="FV59" t="s">
        <v>1176</v>
      </c>
      <c r="FW59" t="s">
        <v>1176</v>
      </c>
      <c r="FX59" t="s">
        <v>1176</v>
      </c>
      <c r="FY59" t="s">
        <v>1176</v>
      </c>
      <c r="FZ59" t="s">
        <v>1176</v>
      </c>
      <c r="GA59" t="s">
        <v>1176</v>
      </c>
      <c r="GB59" t="s">
        <v>1176</v>
      </c>
      <c r="GC59" t="s">
        <v>1176</v>
      </c>
      <c r="GD59" t="s">
        <v>1176</v>
      </c>
      <c r="GE59" t="s">
        <v>1176</v>
      </c>
      <c r="GF59" t="s">
        <v>1176</v>
      </c>
      <c r="GG59" t="s">
        <v>1176</v>
      </c>
      <c r="GH59" t="s">
        <v>1176</v>
      </c>
      <c r="GI59" t="s">
        <v>1176</v>
      </c>
      <c r="GJ59" t="s">
        <v>1176</v>
      </c>
      <c r="GK59" t="s">
        <v>1176</v>
      </c>
      <c r="GL59" t="s">
        <v>1176</v>
      </c>
      <c r="GM59" t="s">
        <v>1176</v>
      </c>
      <c r="GN59" t="s">
        <v>1176</v>
      </c>
      <c r="GO59" t="s">
        <v>1176</v>
      </c>
      <c r="GP59" t="s">
        <v>1176</v>
      </c>
      <c r="GQ59" t="s">
        <v>1176</v>
      </c>
      <c r="GR59" t="s">
        <v>1176</v>
      </c>
      <c r="GS59" t="s">
        <v>1176</v>
      </c>
      <c r="GT59" t="s">
        <v>1176</v>
      </c>
      <c r="GU59" t="s">
        <v>1176</v>
      </c>
      <c r="GV59" t="s">
        <v>1176</v>
      </c>
      <c r="GW59" t="s">
        <v>1176</v>
      </c>
      <c r="GX59" t="s">
        <v>1176</v>
      </c>
      <c r="GY59" t="s">
        <v>1176</v>
      </c>
      <c r="GZ59" t="s">
        <v>1176</v>
      </c>
      <c r="HA59" t="s">
        <v>1176</v>
      </c>
      <c r="HB59" t="s">
        <v>1176</v>
      </c>
      <c r="HC59" t="s">
        <v>1176</v>
      </c>
      <c r="HD59" t="s">
        <v>1176</v>
      </c>
      <c r="HE59" t="s">
        <v>1176</v>
      </c>
      <c r="HF59" t="s">
        <v>1176</v>
      </c>
      <c r="HG59" t="s">
        <v>1176</v>
      </c>
      <c r="HH59" t="s">
        <v>1176</v>
      </c>
      <c r="HI59" t="s">
        <v>1176</v>
      </c>
      <c r="HJ59" t="s">
        <v>1176</v>
      </c>
      <c r="HK59" t="s">
        <v>1176</v>
      </c>
      <c r="HL59" t="s">
        <v>1176</v>
      </c>
      <c r="HM59" t="s">
        <v>1176</v>
      </c>
      <c r="HN59" t="s">
        <v>1176</v>
      </c>
      <c r="HO59" t="s">
        <v>1176</v>
      </c>
      <c r="HP59" t="s">
        <v>1176</v>
      </c>
      <c r="HQ59" t="s">
        <v>1176</v>
      </c>
    </row>
    <row r="60" spans="1:225" x14ac:dyDescent="0.35">
      <c r="A60" s="112" t="s">
        <v>717</v>
      </c>
      <c r="B60" s="112" t="s">
        <v>1494</v>
      </c>
      <c r="C60" s="112" t="s">
        <v>545</v>
      </c>
      <c r="D60" s="112" t="s">
        <v>1210</v>
      </c>
      <c r="E60" s="112" t="s">
        <v>1166</v>
      </c>
      <c r="F60" s="112" t="s">
        <v>212</v>
      </c>
      <c r="FK60" t="s">
        <v>1176</v>
      </c>
      <c r="FL60" t="s">
        <v>2667</v>
      </c>
      <c r="FM60" t="s">
        <v>1176</v>
      </c>
      <c r="FN60" t="s">
        <v>1176</v>
      </c>
      <c r="FO60" t="s">
        <v>1176</v>
      </c>
      <c r="FP60" t="s">
        <v>1176</v>
      </c>
      <c r="FQ60" t="s">
        <v>1176</v>
      </c>
      <c r="FR60" t="s">
        <v>1176</v>
      </c>
      <c r="FS60" t="s">
        <v>1176</v>
      </c>
      <c r="FT60" t="s">
        <v>1176</v>
      </c>
      <c r="FU60" t="s">
        <v>1176</v>
      </c>
      <c r="FV60" t="s">
        <v>1176</v>
      </c>
      <c r="FW60" t="s">
        <v>1176</v>
      </c>
      <c r="FX60" t="s">
        <v>1176</v>
      </c>
      <c r="FY60" t="s">
        <v>1176</v>
      </c>
      <c r="FZ60" t="s">
        <v>1176</v>
      </c>
      <c r="GA60" t="s">
        <v>1176</v>
      </c>
      <c r="GB60" t="s">
        <v>1176</v>
      </c>
      <c r="GC60" t="s">
        <v>1176</v>
      </c>
      <c r="GD60" t="s">
        <v>1176</v>
      </c>
      <c r="GE60" t="s">
        <v>1176</v>
      </c>
      <c r="GF60" t="s">
        <v>1176</v>
      </c>
      <c r="GG60" t="s">
        <v>1176</v>
      </c>
      <c r="GH60" t="s">
        <v>1176</v>
      </c>
      <c r="GI60" t="s">
        <v>1176</v>
      </c>
      <c r="GJ60" t="s">
        <v>1176</v>
      </c>
      <c r="GK60" t="s">
        <v>1176</v>
      </c>
      <c r="GL60" t="s">
        <v>1176</v>
      </c>
      <c r="GM60" t="s">
        <v>1176</v>
      </c>
      <c r="GN60" t="s">
        <v>1176</v>
      </c>
      <c r="GO60" t="s">
        <v>1176</v>
      </c>
      <c r="GP60" t="s">
        <v>1176</v>
      </c>
      <c r="GQ60" t="s">
        <v>1176</v>
      </c>
      <c r="GR60" t="s">
        <v>1176</v>
      </c>
      <c r="GS60" t="s">
        <v>1176</v>
      </c>
      <c r="GT60" t="s">
        <v>1176</v>
      </c>
      <c r="GU60" t="s">
        <v>1176</v>
      </c>
      <c r="GV60" t="s">
        <v>1176</v>
      </c>
      <c r="GW60" t="s">
        <v>1176</v>
      </c>
      <c r="GX60" t="s">
        <v>1176</v>
      </c>
      <c r="GY60" t="s">
        <v>1176</v>
      </c>
      <c r="GZ60" t="s">
        <v>1176</v>
      </c>
      <c r="HA60" t="s">
        <v>1176</v>
      </c>
      <c r="HB60" t="s">
        <v>1176</v>
      </c>
      <c r="HC60" t="s">
        <v>1176</v>
      </c>
      <c r="HD60" t="s">
        <v>1176</v>
      </c>
      <c r="HE60" t="s">
        <v>1176</v>
      </c>
      <c r="HF60" t="s">
        <v>1176</v>
      </c>
      <c r="HG60" t="s">
        <v>1176</v>
      </c>
      <c r="HH60" t="s">
        <v>1176</v>
      </c>
      <c r="HI60" t="s">
        <v>1176</v>
      </c>
      <c r="HJ60" t="s">
        <v>1176</v>
      </c>
      <c r="HK60" t="s">
        <v>1176</v>
      </c>
      <c r="HL60" t="s">
        <v>1176</v>
      </c>
      <c r="HM60" t="s">
        <v>1176</v>
      </c>
      <c r="HN60" t="s">
        <v>1176</v>
      </c>
      <c r="HO60" t="s">
        <v>1176</v>
      </c>
      <c r="HP60" t="s">
        <v>1176</v>
      </c>
      <c r="HQ60" t="s">
        <v>1176</v>
      </c>
    </row>
    <row r="61" spans="1:225" x14ac:dyDescent="0.35">
      <c r="A61" s="112" t="s">
        <v>824</v>
      </c>
      <c r="B61" s="112" t="s">
        <v>1495</v>
      </c>
      <c r="C61" s="112" t="s">
        <v>352</v>
      </c>
      <c r="D61" s="112" t="s">
        <v>353</v>
      </c>
      <c r="E61" s="112" t="s">
        <v>1167</v>
      </c>
      <c r="F61" s="112" t="s">
        <v>218</v>
      </c>
      <c r="FK61" t="s">
        <v>1176</v>
      </c>
      <c r="FL61" t="s">
        <v>1430</v>
      </c>
      <c r="FM61" t="s">
        <v>1176</v>
      </c>
      <c r="FN61" t="s">
        <v>1176</v>
      </c>
      <c r="FO61" t="s">
        <v>1176</v>
      </c>
      <c r="FP61" t="s">
        <v>1176</v>
      </c>
      <c r="FQ61" t="s">
        <v>1176</v>
      </c>
      <c r="FR61" t="s">
        <v>1176</v>
      </c>
      <c r="FS61" t="s">
        <v>1176</v>
      </c>
      <c r="FT61" t="s">
        <v>1176</v>
      </c>
      <c r="FU61" t="s">
        <v>1176</v>
      </c>
      <c r="FV61" t="s">
        <v>1176</v>
      </c>
      <c r="FW61" t="s">
        <v>1176</v>
      </c>
      <c r="FX61" t="s">
        <v>1176</v>
      </c>
      <c r="FY61" t="s">
        <v>1176</v>
      </c>
      <c r="FZ61" t="s">
        <v>1176</v>
      </c>
      <c r="GA61" t="s">
        <v>1176</v>
      </c>
      <c r="GB61" t="s">
        <v>1176</v>
      </c>
      <c r="GC61" t="s">
        <v>1176</v>
      </c>
      <c r="GD61" t="s">
        <v>1176</v>
      </c>
      <c r="GE61" t="s">
        <v>1176</v>
      </c>
      <c r="GF61" t="s">
        <v>1176</v>
      </c>
      <c r="GG61" t="s">
        <v>1176</v>
      </c>
      <c r="GH61" t="s">
        <v>1176</v>
      </c>
      <c r="GI61" t="s">
        <v>1176</v>
      </c>
      <c r="GJ61" t="s">
        <v>1176</v>
      </c>
      <c r="GK61" t="s">
        <v>1176</v>
      </c>
      <c r="GL61" t="s">
        <v>1176</v>
      </c>
      <c r="GM61" t="s">
        <v>1176</v>
      </c>
      <c r="GN61" t="s">
        <v>1176</v>
      </c>
      <c r="GO61" t="s">
        <v>1176</v>
      </c>
      <c r="GP61" t="s">
        <v>1176</v>
      </c>
      <c r="GQ61" t="s">
        <v>1176</v>
      </c>
      <c r="GR61" t="s">
        <v>1176</v>
      </c>
      <c r="GS61" t="s">
        <v>1176</v>
      </c>
      <c r="GT61" t="s">
        <v>1176</v>
      </c>
      <c r="GU61" t="s">
        <v>1176</v>
      </c>
      <c r="GV61" t="s">
        <v>1176</v>
      </c>
      <c r="GW61" t="s">
        <v>1176</v>
      </c>
      <c r="GX61" t="s">
        <v>1176</v>
      </c>
      <c r="GY61" t="s">
        <v>1176</v>
      </c>
      <c r="GZ61" t="s">
        <v>1176</v>
      </c>
      <c r="HA61" t="s">
        <v>1176</v>
      </c>
      <c r="HB61" t="s">
        <v>1176</v>
      </c>
      <c r="HC61" t="s">
        <v>1176</v>
      </c>
      <c r="HD61" t="s">
        <v>1176</v>
      </c>
      <c r="HE61" t="s">
        <v>1176</v>
      </c>
      <c r="HF61" t="s">
        <v>1176</v>
      </c>
      <c r="HG61" t="s">
        <v>1176</v>
      </c>
      <c r="HH61" t="s">
        <v>1176</v>
      </c>
      <c r="HI61" t="s">
        <v>1176</v>
      </c>
      <c r="HJ61" t="s">
        <v>1176</v>
      </c>
      <c r="HK61" t="s">
        <v>1176</v>
      </c>
      <c r="HL61" t="s">
        <v>1176</v>
      </c>
      <c r="HM61" t="s">
        <v>1176</v>
      </c>
      <c r="HN61" t="s">
        <v>1176</v>
      </c>
      <c r="HO61" t="s">
        <v>1176</v>
      </c>
      <c r="HP61" t="s">
        <v>1176</v>
      </c>
      <c r="HQ61" t="s">
        <v>1176</v>
      </c>
    </row>
    <row r="62" spans="1:225" x14ac:dyDescent="0.35">
      <c r="A62" s="112" t="s">
        <v>486</v>
      </c>
      <c r="B62" s="112" t="s">
        <v>1496</v>
      </c>
      <c r="C62" s="112" t="s">
        <v>370</v>
      </c>
      <c r="D62" s="112" t="s">
        <v>371</v>
      </c>
      <c r="E62" s="112" t="s">
        <v>1167</v>
      </c>
      <c r="F62" s="112" t="s">
        <v>218</v>
      </c>
      <c r="FK62" t="s">
        <v>1176</v>
      </c>
      <c r="FL62" t="s">
        <v>2453</v>
      </c>
      <c r="FM62" t="s">
        <v>1176</v>
      </c>
      <c r="FN62" t="s">
        <v>1176</v>
      </c>
      <c r="FO62" t="s">
        <v>1176</v>
      </c>
      <c r="FP62" t="s">
        <v>1176</v>
      </c>
      <c r="FQ62" t="s">
        <v>1176</v>
      </c>
      <c r="FR62" t="s">
        <v>1176</v>
      </c>
      <c r="FS62" t="s">
        <v>1176</v>
      </c>
      <c r="FT62" t="s">
        <v>1176</v>
      </c>
      <c r="FU62" t="s">
        <v>1176</v>
      </c>
      <c r="FV62" t="s">
        <v>1176</v>
      </c>
      <c r="FW62" t="s">
        <v>1176</v>
      </c>
      <c r="FX62" t="s">
        <v>1176</v>
      </c>
      <c r="FY62" t="s">
        <v>1176</v>
      </c>
      <c r="FZ62" t="s">
        <v>1176</v>
      </c>
      <c r="GA62" t="s">
        <v>1176</v>
      </c>
      <c r="GB62" t="s">
        <v>1176</v>
      </c>
      <c r="GC62" t="s">
        <v>1176</v>
      </c>
      <c r="GD62" t="s">
        <v>1176</v>
      </c>
      <c r="GE62" t="s">
        <v>1176</v>
      </c>
      <c r="GF62" t="s">
        <v>1176</v>
      </c>
      <c r="GG62" t="s">
        <v>1176</v>
      </c>
      <c r="GH62" t="s">
        <v>1176</v>
      </c>
      <c r="GI62" t="s">
        <v>1176</v>
      </c>
      <c r="GJ62" t="s">
        <v>1176</v>
      </c>
      <c r="GK62" t="s">
        <v>1176</v>
      </c>
      <c r="GL62" t="s">
        <v>1176</v>
      </c>
      <c r="GM62" t="s">
        <v>1176</v>
      </c>
      <c r="GN62" t="s">
        <v>1176</v>
      </c>
      <c r="GO62" t="s">
        <v>1176</v>
      </c>
      <c r="GP62" t="s">
        <v>1176</v>
      </c>
      <c r="GQ62" t="s">
        <v>1176</v>
      </c>
      <c r="GR62" t="s">
        <v>1176</v>
      </c>
      <c r="GS62" t="s">
        <v>1176</v>
      </c>
      <c r="GT62" t="s">
        <v>1176</v>
      </c>
      <c r="GU62" t="s">
        <v>1176</v>
      </c>
      <c r="GV62" t="s">
        <v>1176</v>
      </c>
      <c r="GW62" t="s">
        <v>1176</v>
      </c>
      <c r="GX62" t="s">
        <v>1176</v>
      </c>
      <c r="GY62" t="s">
        <v>1176</v>
      </c>
      <c r="GZ62" t="s">
        <v>1176</v>
      </c>
      <c r="HA62" t="s">
        <v>1176</v>
      </c>
      <c r="HB62" t="s">
        <v>1176</v>
      </c>
      <c r="HC62" t="s">
        <v>1176</v>
      </c>
      <c r="HD62" t="s">
        <v>1176</v>
      </c>
      <c r="HE62" t="s">
        <v>1176</v>
      </c>
      <c r="HF62" t="s">
        <v>1176</v>
      </c>
      <c r="HG62" t="s">
        <v>1176</v>
      </c>
      <c r="HH62" t="s">
        <v>1176</v>
      </c>
      <c r="HI62" t="s">
        <v>1176</v>
      </c>
      <c r="HJ62" t="s">
        <v>1176</v>
      </c>
      <c r="HK62" t="s">
        <v>1176</v>
      </c>
      <c r="HL62" t="s">
        <v>1176</v>
      </c>
      <c r="HM62" t="s">
        <v>1176</v>
      </c>
      <c r="HN62" t="s">
        <v>1176</v>
      </c>
      <c r="HO62" t="s">
        <v>1176</v>
      </c>
      <c r="HP62" t="s">
        <v>1176</v>
      </c>
      <c r="HQ62" t="s">
        <v>1176</v>
      </c>
    </row>
    <row r="63" spans="1:225" x14ac:dyDescent="0.35">
      <c r="A63" s="112" t="s">
        <v>893</v>
      </c>
      <c r="B63" s="112" t="s">
        <v>1497</v>
      </c>
      <c r="C63" s="112" t="s">
        <v>1353</v>
      </c>
      <c r="D63" s="112" t="s">
        <v>1211</v>
      </c>
      <c r="E63" s="112" t="s">
        <v>1168</v>
      </c>
      <c r="F63" s="112" t="s">
        <v>234</v>
      </c>
      <c r="FK63" t="s">
        <v>1176</v>
      </c>
      <c r="FL63" t="s">
        <v>2457</v>
      </c>
      <c r="FM63" t="s">
        <v>1176</v>
      </c>
      <c r="FN63" t="s">
        <v>1176</v>
      </c>
      <c r="FO63" t="s">
        <v>1176</v>
      </c>
      <c r="FP63" t="s">
        <v>1176</v>
      </c>
      <c r="FQ63" t="s">
        <v>1176</v>
      </c>
      <c r="FR63" t="s">
        <v>1176</v>
      </c>
      <c r="FS63" t="s">
        <v>1176</v>
      </c>
      <c r="FT63" t="s">
        <v>1176</v>
      </c>
      <c r="FU63" t="s">
        <v>1176</v>
      </c>
      <c r="FV63" t="s">
        <v>1176</v>
      </c>
      <c r="FW63" t="s">
        <v>1176</v>
      </c>
      <c r="FX63" t="s">
        <v>1176</v>
      </c>
      <c r="FY63" t="s">
        <v>1176</v>
      </c>
      <c r="FZ63" t="s">
        <v>1176</v>
      </c>
      <c r="GA63" t="s">
        <v>1176</v>
      </c>
      <c r="GB63" t="s">
        <v>1176</v>
      </c>
      <c r="GC63" t="s">
        <v>1176</v>
      </c>
      <c r="GD63" t="s">
        <v>1176</v>
      </c>
      <c r="GE63" t="s">
        <v>1176</v>
      </c>
      <c r="GF63" t="s">
        <v>1176</v>
      </c>
      <c r="GG63" t="s">
        <v>1176</v>
      </c>
      <c r="GH63" t="s">
        <v>1176</v>
      </c>
      <c r="GI63" t="s">
        <v>1176</v>
      </c>
      <c r="GJ63" t="s">
        <v>1176</v>
      </c>
      <c r="GK63" t="s">
        <v>1176</v>
      </c>
      <c r="GL63" t="s">
        <v>1176</v>
      </c>
      <c r="GM63" t="s">
        <v>1176</v>
      </c>
      <c r="GN63" t="s">
        <v>1176</v>
      </c>
      <c r="GO63" t="s">
        <v>1176</v>
      </c>
      <c r="GP63" t="s">
        <v>1176</v>
      </c>
      <c r="GQ63" t="s">
        <v>1176</v>
      </c>
      <c r="GR63" t="s">
        <v>1176</v>
      </c>
      <c r="GS63" t="s">
        <v>1176</v>
      </c>
      <c r="GT63" t="s">
        <v>1176</v>
      </c>
      <c r="GU63" t="s">
        <v>1176</v>
      </c>
      <c r="GV63" t="s">
        <v>1176</v>
      </c>
      <c r="GW63" t="s">
        <v>1176</v>
      </c>
      <c r="GX63" t="s">
        <v>1176</v>
      </c>
      <c r="GY63" t="s">
        <v>1176</v>
      </c>
      <c r="GZ63" t="s">
        <v>1176</v>
      </c>
      <c r="HA63" t="s">
        <v>1176</v>
      </c>
      <c r="HB63" t="s">
        <v>1176</v>
      </c>
      <c r="HC63" t="s">
        <v>1176</v>
      </c>
      <c r="HD63" t="s">
        <v>1176</v>
      </c>
      <c r="HE63" t="s">
        <v>1176</v>
      </c>
      <c r="HF63" t="s">
        <v>1176</v>
      </c>
      <c r="HG63" t="s">
        <v>1176</v>
      </c>
      <c r="HH63" t="s">
        <v>1176</v>
      </c>
      <c r="HI63" t="s">
        <v>1176</v>
      </c>
      <c r="HJ63" t="s">
        <v>1176</v>
      </c>
      <c r="HK63" t="s">
        <v>1176</v>
      </c>
      <c r="HL63" t="s">
        <v>1176</v>
      </c>
      <c r="HM63" t="s">
        <v>1176</v>
      </c>
      <c r="HN63" t="s">
        <v>1176</v>
      </c>
      <c r="HO63" t="s">
        <v>1176</v>
      </c>
      <c r="HP63" t="s">
        <v>1176</v>
      </c>
      <c r="HQ63" t="s">
        <v>1176</v>
      </c>
    </row>
    <row r="64" spans="1:225" x14ac:dyDescent="0.35">
      <c r="A64" s="112" t="s">
        <v>487</v>
      </c>
      <c r="B64" s="112" t="s">
        <v>1498</v>
      </c>
      <c r="C64" s="112" t="s">
        <v>1364</v>
      </c>
      <c r="D64" s="112" t="s">
        <v>442</v>
      </c>
      <c r="E64" s="112" t="s">
        <v>225</v>
      </c>
      <c r="F64" s="112" t="s">
        <v>226</v>
      </c>
      <c r="FK64" t="s">
        <v>1176</v>
      </c>
      <c r="FL64" t="s">
        <v>2081</v>
      </c>
      <c r="FM64" t="s">
        <v>1176</v>
      </c>
      <c r="FN64" t="s">
        <v>1176</v>
      </c>
      <c r="FO64" t="s">
        <v>1176</v>
      </c>
      <c r="FP64" t="s">
        <v>1176</v>
      </c>
      <c r="FQ64" t="s">
        <v>1176</v>
      </c>
      <c r="FR64" t="s">
        <v>1176</v>
      </c>
      <c r="FS64" t="s">
        <v>1176</v>
      </c>
      <c r="FT64" t="s">
        <v>1176</v>
      </c>
      <c r="FU64" t="s">
        <v>1176</v>
      </c>
      <c r="FV64" t="s">
        <v>1176</v>
      </c>
      <c r="FW64" t="s">
        <v>1176</v>
      </c>
      <c r="FX64" t="s">
        <v>1176</v>
      </c>
      <c r="FY64" t="s">
        <v>1176</v>
      </c>
      <c r="FZ64" t="s">
        <v>1176</v>
      </c>
      <c r="GA64" t="s">
        <v>1176</v>
      </c>
      <c r="GB64" t="s">
        <v>1176</v>
      </c>
      <c r="GC64" t="s">
        <v>1176</v>
      </c>
      <c r="GD64" t="s">
        <v>1176</v>
      </c>
      <c r="GE64" t="s">
        <v>1176</v>
      </c>
      <c r="GF64" t="s">
        <v>1176</v>
      </c>
      <c r="GG64" t="s">
        <v>1176</v>
      </c>
      <c r="GH64" t="s">
        <v>1176</v>
      </c>
      <c r="GI64" t="s">
        <v>1176</v>
      </c>
      <c r="GJ64" t="s">
        <v>1176</v>
      </c>
      <c r="GK64" t="s">
        <v>1176</v>
      </c>
      <c r="GL64" t="s">
        <v>1176</v>
      </c>
      <c r="GM64" t="s">
        <v>1176</v>
      </c>
      <c r="GN64" t="s">
        <v>1176</v>
      </c>
      <c r="GO64" t="s">
        <v>1176</v>
      </c>
      <c r="GP64" t="s">
        <v>1176</v>
      </c>
      <c r="GQ64" t="s">
        <v>1176</v>
      </c>
      <c r="GR64" t="s">
        <v>1176</v>
      </c>
      <c r="GS64" t="s">
        <v>1176</v>
      </c>
      <c r="GT64" t="s">
        <v>1176</v>
      </c>
      <c r="GU64" t="s">
        <v>1176</v>
      </c>
      <c r="GV64" t="s">
        <v>1176</v>
      </c>
      <c r="GW64" t="s">
        <v>1176</v>
      </c>
      <c r="GX64" t="s">
        <v>1176</v>
      </c>
      <c r="GY64" t="s">
        <v>1176</v>
      </c>
      <c r="GZ64" t="s">
        <v>1176</v>
      </c>
      <c r="HA64" t="s">
        <v>1176</v>
      </c>
      <c r="HB64" t="s">
        <v>1176</v>
      </c>
      <c r="HC64" t="s">
        <v>1176</v>
      </c>
      <c r="HD64" t="s">
        <v>1176</v>
      </c>
      <c r="HE64" t="s">
        <v>1176</v>
      </c>
      <c r="HF64" t="s">
        <v>1176</v>
      </c>
      <c r="HG64" t="s">
        <v>1176</v>
      </c>
      <c r="HH64" t="s">
        <v>1176</v>
      </c>
      <c r="HI64" t="s">
        <v>1176</v>
      </c>
      <c r="HJ64" t="s">
        <v>1176</v>
      </c>
      <c r="HK64" t="s">
        <v>1176</v>
      </c>
      <c r="HL64" t="s">
        <v>1176</v>
      </c>
      <c r="HM64" t="s">
        <v>1176</v>
      </c>
      <c r="HN64" t="s">
        <v>1176</v>
      </c>
      <c r="HO64" t="s">
        <v>1176</v>
      </c>
      <c r="HP64" t="s">
        <v>1176</v>
      </c>
      <c r="HQ64" t="s">
        <v>1176</v>
      </c>
    </row>
    <row r="65" spans="1:225" x14ac:dyDescent="0.35">
      <c r="A65" s="112" t="s">
        <v>992</v>
      </c>
      <c r="B65" s="112" t="s">
        <v>1499</v>
      </c>
      <c r="C65" s="112" t="s">
        <v>790</v>
      </c>
      <c r="D65" s="112" t="s">
        <v>1212</v>
      </c>
      <c r="E65" s="112" t="s">
        <v>1168</v>
      </c>
      <c r="F65" s="112" t="s">
        <v>234</v>
      </c>
      <c r="FK65" t="s">
        <v>1176</v>
      </c>
      <c r="FL65" t="s">
        <v>2668</v>
      </c>
      <c r="FM65" t="s">
        <v>1176</v>
      </c>
      <c r="FN65" t="s">
        <v>1176</v>
      </c>
      <c r="FO65" t="s">
        <v>1176</v>
      </c>
      <c r="FP65" t="s">
        <v>1176</v>
      </c>
      <c r="FQ65" t="s">
        <v>1176</v>
      </c>
      <c r="FR65" t="s">
        <v>1176</v>
      </c>
      <c r="FS65" t="s">
        <v>1176</v>
      </c>
      <c r="FT65" t="s">
        <v>1176</v>
      </c>
      <c r="FU65" t="s">
        <v>1176</v>
      </c>
      <c r="FV65" t="s">
        <v>1176</v>
      </c>
      <c r="FW65" t="s">
        <v>1176</v>
      </c>
      <c r="FX65" t="s">
        <v>1176</v>
      </c>
      <c r="FY65" t="s">
        <v>1176</v>
      </c>
      <c r="FZ65" t="s">
        <v>1176</v>
      </c>
      <c r="GA65" t="s">
        <v>1176</v>
      </c>
      <c r="GB65" t="s">
        <v>1176</v>
      </c>
      <c r="GC65" t="s">
        <v>1176</v>
      </c>
      <c r="GD65" t="s">
        <v>1176</v>
      </c>
      <c r="GE65" t="s">
        <v>1176</v>
      </c>
      <c r="GF65" t="s">
        <v>1176</v>
      </c>
      <c r="GG65" t="s">
        <v>1176</v>
      </c>
      <c r="GH65" t="s">
        <v>1176</v>
      </c>
      <c r="GI65" t="s">
        <v>1176</v>
      </c>
      <c r="GJ65" t="s">
        <v>1176</v>
      </c>
      <c r="GK65" t="s">
        <v>1176</v>
      </c>
      <c r="GL65" t="s">
        <v>1176</v>
      </c>
      <c r="GM65" t="s">
        <v>1176</v>
      </c>
      <c r="GN65" t="s">
        <v>1176</v>
      </c>
      <c r="GO65" t="s">
        <v>1176</v>
      </c>
      <c r="GP65" t="s">
        <v>1176</v>
      </c>
      <c r="GQ65" t="s">
        <v>1176</v>
      </c>
      <c r="GR65" t="s">
        <v>1176</v>
      </c>
      <c r="GS65" t="s">
        <v>1176</v>
      </c>
      <c r="GT65" t="s">
        <v>1176</v>
      </c>
      <c r="GU65" t="s">
        <v>1176</v>
      </c>
      <c r="GV65" t="s">
        <v>1176</v>
      </c>
      <c r="GW65" t="s">
        <v>1176</v>
      </c>
      <c r="GX65" t="s">
        <v>1176</v>
      </c>
      <c r="GY65" t="s">
        <v>1176</v>
      </c>
      <c r="GZ65" t="s">
        <v>1176</v>
      </c>
      <c r="HA65" t="s">
        <v>1176</v>
      </c>
      <c r="HB65" t="s">
        <v>1176</v>
      </c>
      <c r="HC65" t="s">
        <v>1176</v>
      </c>
      <c r="HD65" t="s">
        <v>1176</v>
      </c>
      <c r="HE65" t="s">
        <v>1176</v>
      </c>
      <c r="HF65" t="s">
        <v>1176</v>
      </c>
      <c r="HG65" t="s">
        <v>1176</v>
      </c>
      <c r="HH65" t="s">
        <v>1176</v>
      </c>
      <c r="HI65" t="s">
        <v>1176</v>
      </c>
      <c r="HJ65" t="s">
        <v>1176</v>
      </c>
      <c r="HK65" t="s">
        <v>1176</v>
      </c>
      <c r="HL65" t="s">
        <v>1176</v>
      </c>
      <c r="HM65" t="s">
        <v>1176</v>
      </c>
      <c r="HN65" t="s">
        <v>1176</v>
      </c>
      <c r="HO65" t="s">
        <v>1176</v>
      </c>
      <c r="HP65" t="s">
        <v>1176</v>
      </c>
      <c r="HQ65" t="s">
        <v>1176</v>
      </c>
    </row>
    <row r="66" spans="1:225" x14ac:dyDescent="0.35">
      <c r="A66" s="112" t="s">
        <v>997</v>
      </c>
      <c r="B66" s="112" t="s">
        <v>1500</v>
      </c>
      <c r="C66" s="112" t="s">
        <v>245</v>
      </c>
      <c r="D66" s="112" t="s">
        <v>1213</v>
      </c>
      <c r="E66" s="112" t="s">
        <v>172</v>
      </c>
      <c r="F66" s="112" t="s">
        <v>173</v>
      </c>
      <c r="FK66" t="s">
        <v>1176</v>
      </c>
      <c r="FL66" t="s">
        <v>2669</v>
      </c>
      <c r="FM66" t="s">
        <v>1176</v>
      </c>
      <c r="FN66" t="s">
        <v>1176</v>
      </c>
      <c r="FO66" t="s">
        <v>1176</v>
      </c>
      <c r="FP66" t="s">
        <v>1176</v>
      </c>
      <c r="FQ66" t="s">
        <v>1176</v>
      </c>
      <c r="FR66" t="s">
        <v>1176</v>
      </c>
      <c r="FS66" t="s">
        <v>1176</v>
      </c>
      <c r="FT66" t="s">
        <v>1176</v>
      </c>
      <c r="FU66" t="s">
        <v>1176</v>
      </c>
      <c r="FV66" t="s">
        <v>1176</v>
      </c>
      <c r="FW66" t="s">
        <v>1176</v>
      </c>
      <c r="FX66" t="s">
        <v>1176</v>
      </c>
      <c r="FY66" t="s">
        <v>1176</v>
      </c>
      <c r="FZ66" t="s">
        <v>1176</v>
      </c>
      <c r="GA66" t="s">
        <v>1176</v>
      </c>
      <c r="GB66" t="s">
        <v>1176</v>
      </c>
      <c r="GC66" t="s">
        <v>1176</v>
      </c>
      <c r="GD66" t="s">
        <v>1176</v>
      </c>
      <c r="GE66" t="s">
        <v>1176</v>
      </c>
      <c r="GF66" t="s">
        <v>1176</v>
      </c>
      <c r="GG66" t="s">
        <v>1176</v>
      </c>
      <c r="GH66" t="s">
        <v>1176</v>
      </c>
      <c r="GI66" t="s">
        <v>1176</v>
      </c>
      <c r="GJ66" t="s">
        <v>1176</v>
      </c>
      <c r="GK66" t="s">
        <v>1176</v>
      </c>
      <c r="GL66" t="s">
        <v>1176</v>
      </c>
      <c r="GM66" t="s">
        <v>1176</v>
      </c>
      <c r="GN66" t="s">
        <v>1176</v>
      </c>
      <c r="GO66" t="s">
        <v>1176</v>
      </c>
      <c r="GP66" t="s">
        <v>1176</v>
      </c>
      <c r="GQ66" t="s">
        <v>1176</v>
      </c>
      <c r="GR66" t="s">
        <v>1176</v>
      </c>
      <c r="GS66" t="s">
        <v>1176</v>
      </c>
      <c r="GT66" t="s">
        <v>1176</v>
      </c>
      <c r="GU66" t="s">
        <v>1176</v>
      </c>
      <c r="GV66" t="s">
        <v>1176</v>
      </c>
      <c r="GW66" t="s">
        <v>1176</v>
      </c>
      <c r="GX66" t="s">
        <v>1176</v>
      </c>
      <c r="GY66" t="s">
        <v>1176</v>
      </c>
      <c r="GZ66" t="s">
        <v>1176</v>
      </c>
      <c r="HA66" t="s">
        <v>1176</v>
      </c>
      <c r="HB66" t="s">
        <v>1176</v>
      </c>
      <c r="HC66" t="s">
        <v>1176</v>
      </c>
      <c r="HD66" t="s">
        <v>1176</v>
      </c>
      <c r="HE66" t="s">
        <v>1176</v>
      </c>
      <c r="HF66" t="s">
        <v>1176</v>
      </c>
      <c r="HG66" t="s">
        <v>1176</v>
      </c>
      <c r="HH66" t="s">
        <v>1176</v>
      </c>
      <c r="HI66" t="s">
        <v>1176</v>
      </c>
      <c r="HJ66" t="s">
        <v>1176</v>
      </c>
      <c r="HK66" t="s">
        <v>1176</v>
      </c>
      <c r="HL66" t="s">
        <v>1176</v>
      </c>
      <c r="HM66" t="s">
        <v>1176</v>
      </c>
      <c r="HN66" t="s">
        <v>1176</v>
      </c>
      <c r="HO66" t="s">
        <v>1176</v>
      </c>
      <c r="HP66" t="s">
        <v>1176</v>
      </c>
      <c r="HQ66" t="s">
        <v>1176</v>
      </c>
    </row>
    <row r="67" spans="1:225" x14ac:dyDescent="0.35">
      <c r="A67" s="112" t="s">
        <v>1008</v>
      </c>
      <c r="B67" s="112" t="s">
        <v>1501</v>
      </c>
      <c r="C67" s="112" t="s">
        <v>1374</v>
      </c>
      <c r="D67" s="112" t="s">
        <v>367</v>
      </c>
      <c r="E67" s="112" t="s">
        <v>1167</v>
      </c>
      <c r="F67" s="112" t="s">
        <v>218</v>
      </c>
      <c r="FK67" t="s">
        <v>1176</v>
      </c>
      <c r="FL67" t="s">
        <v>2463</v>
      </c>
      <c r="FM67" t="s">
        <v>1176</v>
      </c>
      <c r="FN67" t="s">
        <v>1176</v>
      </c>
      <c r="FO67" t="s">
        <v>1176</v>
      </c>
      <c r="FP67" t="s">
        <v>1176</v>
      </c>
      <c r="FQ67" t="s">
        <v>1176</v>
      </c>
      <c r="FR67" t="s">
        <v>1176</v>
      </c>
      <c r="FS67" t="s">
        <v>1176</v>
      </c>
      <c r="FT67" t="s">
        <v>1176</v>
      </c>
      <c r="FU67" t="s">
        <v>1176</v>
      </c>
      <c r="FV67" t="s">
        <v>1176</v>
      </c>
      <c r="FW67" t="s">
        <v>1176</v>
      </c>
      <c r="FX67" t="s">
        <v>1176</v>
      </c>
      <c r="FY67" t="s">
        <v>1176</v>
      </c>
      <c r="FZ67" t="s">
        <v>1176</v>
      </c>
      <c r="GA67" t="s">
        <v>1176</v>
      </c>
      <c r="GB67" t="s">
        <v>1176</v>
      </c>
      <c r="GC67" t="s">
        <v>1176</v>
      </c>
      <c r="GD67" t="s">
        <v>1176</v>
      </c>
      <c r="GE67" t="s">
        <v>1176</v>
      </c>
      <c r="GF67" t="s">
        <v>1176</v>
      </c>
      <c r="GG67" t="s">
        <v>1176</v>
      </c>
      <c r="GH67" t="s">
        <v>1176</v>
      </c>
      <c r="GI67" t="s">
        <v>1176</v>
      </c>
      <c r="GJ67" t="s">
        <v>1176</v>
      </c>
      <c r="GK67" t="s">
        <v>1176</v>
      </c>
      <c r="GL67" t="s">
        <v>1176</v>
      </c>
      <c r="GM67" t="s">
        <v>1176</v>
      </c>
      <c r="GN67" t="s">
        <v>1176</v>
      </c>
      <c r="GO67" t="s">
        <v>1176</v>
      </c>
      <c r="GP67" t="s">
        <v>1176</v>
      </c>
      <c r="GQ67" t="s">
        <v>1176</v>
      </c>
      <c r="GR67" t="s">
        <v>1176</v>
      </c>
      <c r="GS67" t="s">
        <v>1176</v>
      </c>
      <c r="GT67" t="s">
        <v>1176</v>
      </c>
      <c r="GU67" t="s">
        <v>1176</v>
      </c>
      <c r="GV67" t="s">
        <v>1176</v>
      </c>
      <c r="GW67" t="s">
        <v>1176</v>
      </c>
      <c r="GX67" t="s">
        <v>1176</v>
      </c>
      <c r="GY67" t="s">
        <v>1176</v>
      </c>
      <c r="GZ67" t="s">
        <v>1176</v>
      </c>
      <c r="HA67" t="s">
        <v>1176</v>
      </c>
      <c r="HB67" t="s">
        <v>1176</v>
      </c>
      <c r="HC67" t="s">
        <v>1176</v>
      </c>
      <c r="HD67" t="s">
        <v>1176</v>
      </c>
      <c r="HE67" t="s">
        <v>1176</v>
      </c>
      <c r="HF67" t="s">
        <v>1176</v>
      </c>
      <c r="HG67" t="s">
        <v>1176</v>
      </c>
      <c r="HH67" t="s">
        <v>1176</v>
      </c>
      <c r="HI67" t="s">
        <v>1176</v>
      </c>
      <c r="HJ67" t="s">
        <v>1176</v>
      </c>
      <c r="HK67" t="s">
        <v>1176</v>
      </c>
      <c r="HL67" t="s">
        <v>1176</v>
      </c>
      <c r="HM67" t="s">
        <v>1176</v>
      </c>
      <c r="HN67" t="s">
        <v>1176</v>
      </c>
      <c r="HO67" t="s">
        <v>1176</v>
      </c>
      <c r="HP67" t="s">
        <v>1176</v>
      </c>
      <c r="HQ67" t="s">
        <v>1176</v>
      </c>
    </row>
    <row r="68" spans="1:225" x14ac:dyDescent="0.35">
      <c r="A68" s="112" t="s">
        <v>858</v>
      </c>
      <c r="B68" s="112" t="s">
        <v>1502</v>
      </c>
      <c r="C68" s="112" t="s">
        <v>183</v>
      </c>
      <c r="D68" s="112" t="s">
        <v>1264</v>
      </c>
      <c r="E68" s="112" t="s">
        <v>172</v>
      </c>
      <c r="F68" s="112" t="s">
        <v>173</v>
      </c>
      <c r="FK68" t="s">
        <v>1176</v>
      </c>
      <c r="FL68" t="s">
        <v>1396</v>
      </c>
      <c r="FM68" t="s">
        <v>1176</v>
      </c>
      <c r="FN68" t="s">
        <v>1176</v>
      </c>
      <c r="FO68" t="s">
        <v>1176</v>
      </c>
      <c r="FP68" t="s">
        <v>1176</v>
      </c>
      <c r="FQ68" t="s">
        <v>1176</v>
      </c>
      <c r="FR68" t="s">
        <v>1176</v>
      </c>
      <c r="FS68" t="s">
        <v>1176</v>
      </c>
      <c r="FT68" t="s">
        <v>1176</v>
      </c>
      <c r="FU68" t="s">
        <v>1176</v>
      </c>
      <c r="FV68" t="s">
        <v>1176</v>
      </c>
      <c r="FW68" t="s">
        <v>1176</v>
      </c>
      <c r="FX68" t="s">
        <v>1176</v>
      </c>
      <c r="FY68" t="s">
        <v>1176</v>
      </c>
      <c r="FZ68" t="s">
        <v>1176</v>
      </c>
      <c r="GA68" t="s">
        <v>1176</v>
      </c>
      <c r="GB68" t="s">
        <v>1176</v>
      </c>
      <c r="GC68" t="s">
        <v>1176</v>
      </c>
      <c r="GD68" t="s">
        <v>1176</v>
      </c>
      <c r="GE68" t="s">
        <v>1176</v>
      </c>
      <c r="GF68" t="s">
        <v>1176</v>
      </c>
      <c r="GG68" t="s">
        <v>1176</v>
      </c>
      <c r="GH68" t="s">
        <v>1176</v>
      </c>
      <c r="GI68" t="s">
        <v>1176</v>
      </c>
      <c r="GJ68" t="s">
        <v>1176</v>
      </c>
      <c r="GK68" t="s">
        <v>1176</v>
      </c>
      <c r="GL68" t="s">
        <v>1176</v>
      </c>
      <c r="GM68" t="s">
        <v>1176</v>
      </c>
      <c r="GN68" t="s">
        <v>1176</v>
      </c>
      <c r="GO68" t="s">
        <v>1176</v>
      </c>
      <c r="GP68" t="s">
        <v>1176</v>
      </c>
      <c r="GQ68" t="s">
        <v>1176</v>
      </c>
      <c r="GR68" t="s">
        <v>1176</v>
      </c>
      <c r="GS68" t="s">
        <v>1176</v>
      </c>
      <c r="GT68" t="s">
        <v>1176</v>
      </c>
      <c r="GU68" t="s">
        <v>1176</v>
      </c>
      <c r="GV68" t="s">
        <v>1176</v>
      </c>
      <c r="GW68" t="s">
        <v>1176</v>
      </c>
      <c r="GX68" t="s">
        <v>1176</v>
      </c>
      <c r="GY68" t="s">
        <v>1176</v>
      </c>
      <c r="GZ68" t="s">
        <v>1176</v>
      </c>
      <c r="HA68" t="s">
        <v>1176</v>
      </c>
      <c r="HB68" t="s">
        <v>1176</v>
      </c>
      <c r="HC68" t="s">
        <v>1176</v>
      </c>
      <c r="HD68" t="s">
        <v>1176</v>
      </c>
      <c r="HE68" t="s">
        <v>1176</v>
      </c>
      <c r="HF68" t="s">
        <v>1176</v>
      </c>
      <c r="HG68" t="s">
        <v>1176</v>
      </c>
      <c r="HH68" t="s">
        <v>1176</v>
      </c>
      <c r="HI68" t="s">
        <v>1176</v>
      </c>
      <c r="HJ68" t="s">
        <v>1176</v>
      </c>
      <c r="HK68" t="s">
        <v>1176</v>
      </c>
      <c r="HL68" t="s">
        <v>1176</v>
      </c>
      <c r="HM68" t="s">
        <v>1176</v>
      </c>
      <c r="HN68" t="s">
        <v>1176</v>
      </c>
      <c r="HO68" t="s">
        <v>1176</v>
      </c>
      <c r="HP68" t="s">
        <v>1176</v>
      </c>
      <c r="HQ68" t="s">
        <v>1176</v>
      </c>
    </row>
    <row r="69" spans="1:225" x14ac:dyDescent="0.35">
      <c r="A69" s="112" t="s">
        <v>1084</v>
      </c>
      <c r="B69" s="112" t="s">
        <v>1503</v>
      </c>
      <c r="C69" s="112" t="s">
        <v>1412</v>
      </c>
      <c r="D69" s="112" t="s">
        <v>1265</v>
      </c>
      <c r="E69" s="112" t="s">
        <v>200</v>
      </c>
      <c r="F69" s="112" t="s">
        <v>201</v>
      </c>
      <c r="FK69" t="s">
        <v>1176</v>
      </c>
      <c r="FL69" t="s">
        <v>2670</v>
      </c>
      <c r="FM69" t="s">
        <v>1176</v>
      </c>
      <c r="FN69" t="s">
        <v>1176</v>
      </c>
      <c r="FO69" t="s">
        <v>1176</v>
      </c>
      <c r="FP69" t="s">
        <v>1176</v>
      </c>
      <c r="FQ69" t="s">
        <v>1176</v>
      </c>
      <c r="FR69" t="s">
        <v>1176</v>
      </c>
      <c r="FS69" t="s">
        <v>1176</v>
      </c>
      <c r="FT69" t="s">
        <v>1176</v>
      </c>
      <c r="FU69" t="s">
        <v>1176</v>
      </c>
      <c r="FV69" t="s">
        <v>1176</v>
      </c>
      <c r="FW69" t="s">
        <v>1176</v>
      </c>
      <c r="FX69" t="s">
        <v>1176</v>
      </c>
      <c r="FY69" t="s">
        <v>1176</v>
      </c>
      <c r="FZ69" t="s">
        <v>1176</v>
      </c>
      <c r="GA69" t="s">
        <v>1176</v>
      </c>
      <c r="GB69" t="s">
        <v>1176</v>
      </c>
      <c r="GC69" t="s">
        <v>1176</v>
      </c>
      <c r="GD69" t="s">
        <v>1176</v>
      </c>
      <c r="GE69" t="s">
        <v>1176</v>
      </c>
      <c r="GF69" t="s">
        <v>1176</v>
      </c>
      <c r="GG69" t="s">
        <v>1176</v>
      </c>
      <c r="GH69" t="s">
        <v>1176</v>
      </c>
      <c r="GI69" t="s">
        <v>1176</v>
      </c>
      <c r="GJ69" t="s">
        <v>1176</v>
      </c>
      <c r="GK69" t="s">
        <v>1176</v>
      </c>
      <c r="GL69" t="s">
        <v>1176</v>
      </c>
      <c r="GM69" t="s">
        <v>1176</v>
      </c>
      <c r="GN69" t="s">
        <v>1176</v>
      </c>
      <c r="GO69" t="s">
        <v>1176</v>
      </c>
      <c r="GP69" t="s">
        <v>1176</v>
      </c>
      <c r="GQ69" t="s">
        <v>1176</v>
      </c>
      <c r="GR69" t="s">
        <v>1176</v>
      </c>
      <c r="GS69" t="s">
        <v>1176</v>
      </c>
      <c r="GT69" t="s">
        <v>1176</v>
      </c>
      <c r="GU69" t="s">
        <v>1176</v>
      </c>
      <c r="GV69" t="s">
        <v>1176</v>
      </c>
      <c r="GW69" t="s">
        <v>1176</v>
      </c>
      <c r="GX69" t="s">
        <v>1176</v>
      </c>
      <c r="GY69" t="s">
        <v>1176</v>
      </c>
      <c r="GZ69" t="s">
        <v>1176</v>
      </c>
      <c r="HA69" t="s">
        <v>1176</v>
      </c>
      <c r="HB69" t="s">
        <v>1176</v>
      </c>
      <c r="HC69" t="s">
        <v>1176</v>
      </c>
      <c r="HD69" t="s">
        <v>1176</v>
      </c>
      <c r="HE69" t="s">
        <v>1176</v>
      </c>
      <c r="HF69" t="s">
        <v>1176</v>
      </c>
      <c r="HG69" t="s">
        <v>1176</v>
      </c>
      <c r="HH69" t="s">
        <v>1176</v>
      </c>
      <c r="HI69" t="s">
        <v>1176</v>
      </c>
      <c r="HJ69" t="s">
        <v>1176</v>
      </c>
      <c r="HK69" t="s">
        <v>1176</v>
      </c>
      <c r="HL69" t="s">
        <v>1176</v>
      </c>
      <c r="HM69" t="s">
        <v>1176</v>
      </c>
      <c r="HN69" t="s">
        <v>1176</v>
      </c>
      <c r="HO69" t="s">
        <v>1176</v>
      </c>
      <c r="HP69" t="s">
        <v>1176</v>
      </c>
      <c r="HQ69" t="s">
        <v>1176</v>
      </c>
    </row>
    <row r="70" spans="1:225" x14ac:dyDescent="0.35">
      <c r="A70" s="112" t="s">
        <v>962</v>
      </c>
      <c r="B70" s="112" t="s">
        <v>1504</v>
      </c>
      <c r="C70" s="112" t="s">
        <v>1373</v>
      </c>
      <c r="D70" s="112" t="s">
        <v>1267</v>
      </c>
      <c r="E70" s="112" t="s">
        <v>200</v>
      </c>
      <c r="F70" s="112" t="s">
        <v>201</v>
      </c>
      <c r="FK70" t="s">
        <v>1176</v>
      </c>
      <c r="FL70" t="s">
        <v>2467</v>
      </c>
      <c r="FM70" t="s">
        <v>1176</v>
      </c>
      <c r="FN70" t="s">
        <v>1176</v>
      </c>
      <c r="FO70" t="s">
        <v>1176</v>
      </c>
      <c r="FP70" t="s">
        <v>1176</v>
      </c>
      <c r="FQ70" t="s">
        <v>1176</v>
      </c>
      <c r="FR70" t="s">
        <v>1176</v>
      </c>
      <c r="FS70" t="s">
        <v>1176</v>
      </c>
      <c r="FT70" t="s">
        <v>1176</v>
      </c>
      <c r="FU70" t="s">
        <v>1176</v>
      </c>
      <c r="FV70" t="s">
        <v>1176</v>
      </c>
      <c r="FW70" t="s">
        <v>1176</v>
      </c>
      <c r="FX70" t="s">
        <v>1176</v>
      </c>
      <c r="FY70" t="s">
        <v>1176</v>
      </c>
      <c r="FZ70" t="s">
        <v>1176</v>
      </c>
      <c r="GA70" t="s">
        <v>1176</v>
      </c>
      <c r="GB70" t="s">
        <v>1176</v>
      </c>
      <c r="GC70" t="s">
        <v>1176</v>
      </c>
      <c r="GD70" t="s">
        <v>1176</v>
      </c>
      <c r="GE70" t="s">
        <v>1176</v>
      </c>
      <c r="GF70" t="s">
        <v>1176</v>
      </c>
      <c r="GG70" t="s">
        <v>1176</v>
      </c>
      <c r="GH70" t="s">
        <v>1176</v>
      </c>
      <c r="GI70" t="s">
        <v>1176</v>
      </c>
      <c r="GJ70" t="s">
        <v>1176</v>
      </c>
      <c r="GK70" t="s">
        <v>1176</v>
      </c>
      <c r="GL70" t="s">
        <v>1176</v>
      </c>
      <c r="GM70" t="s">
        <v>1176</v>
      </c>
      <c r="GN70" t="s">
        <v>1176</v>
      </c>
      <c r="GO70" t="s">
        <v>1176</v>
      </c>
      <c r="GP70" t="s">
        <v>1176</v>
      </c>
      <c r="GQ70" t="s">
        <v>1176</v>
      </c>
      <c r="GR70" t="s">
        <v>1176</v>
      </c>
      <c r="GS70" t="s">
        <v>1176</v>
      </c>
      <c r="GT70" t="s">
        <v>1176</v>
      </c>
      <c r="GU70" t="s">
        <v>1176</v>
      </c>
      <c r="GV70" t="s">
        <v>1176</v>
      </c>
      <c r="GW70" t="s">
        <v>1176</v>
      </c>
      <c r="GX70" t="s">
        <v>1176</v>
      </c>
      <c r="GY70" t="s">
        <v>1176</v>
      </c>
      <c r="GZ70" t="s">
        <v>1176</v>
      </c>
      <c r="HA70" t="s">
        <v>1176</v>
      </c>
      <c r="HB70" t="s">
        <v>1176</v>
      </c>
      <c r="HC70" t="s">
        <v>1176</v>
      </c>
      <c r="HD70" t="s">
        <v>1176</v>
      </c>
      <c r="HE70" t="s">
        <v>1176</v>
      </c>
      <c r="HF70" t="s">
        <v>1176</v>
      </c>
      <c r="HG70" t="s">
        <v>1176</v>
      </c>
      <c r="HH70" t="s">
        <v>1176</v>
      </c>
      <c r="HI70" t="s">
        <v>1176</v>
      </c>
      <c r="HJ70" t="s">
        <v>1176</v>
      </c>
      <c r="HK70" t="s">
        <v>1176</v>
      </c>
      <c r="HL70" t="s">
        <v>1176</v>
      </c>
      <c r="HM70" t="s">
        <v>1176</v>
      </c>
      <c r="HN70" t="s">
        <v>1176</v>
      </c>
      <c r="HO70" t="s">
        <v>1176</v>
      </c>
      <c r="HP70" t="s">
        <v>1176</v>
      </c>
      <c r="HQ70" t="s">
        <v>1176</v>
      </c>
    </row>
    <row r="71" spans="1:225" x14ac:dyDescent="0.35">
      <c r="A71" s="112" t="s">
        <v>1131</v>
      </c>
      <c r="B71" s="112" t="s">
        <v>1505</v>
      </c>
      <c r="C71" s="112" t="s">
        <v>335</v>
      </c>
      <c r="D71" s="112" t="s">
        <v>1266</v>
      </c>
      <c r="E71" s="112" t="s">
        <v>181</v>
      </c>
      <c r="F71" s="112" t="s">
        <v>182</v>
      </c>
      <c r="FK71" t="s">
        <v>1176</v>
      </c>
      <c r="FL71" t="s">
        <v>2468</v>
      </c>
      <c r="FM71" t="s">
        <v>1176</v>
      </c>
      <c r="FN71" t="s">
        <v>1176</v>
      </c>
      <c r="FO71" t="s">
        <v>1176</v>
      </c>
      <c r="FP71" t="s">
        <v>1176</v>
      </c>
      <c r="FQ71" t="s">
        <v>1176</v>
      </c>
      <c r="FR71" t="s">
        <v>1176</v>
      </c>
      <c r="FS71" t="s">
        <v>1176</v>
      </c>
      <c r="FT71" t="s">
        <v>1176</v>
      </c>
      <c r="FU71" t="s">
        <v>1176</v>
      </c>
      <c r="FV71" t="s">
        <v>1176</v>
      </c>
      <c r="FW71" t="s">
        <v>1176</v>
      </c>
      <c r="FX71" t="s">
        <v>1176</v>
      </c>
      <c r="FY71" t="s">
        <v>1176</v>
      </c>
      <c r="FZ71" t="s">
        <v>1176</v>
      </c>
      <c r="GA71" t="s">
        <v>1176</v>
      </c>
      <c r="GB71" t="s">
        <v>1176</v>
      </c>
      <c r="GC71" t="s">
        <v>1176</v>
      </c>
      <c r="GD71" t="s">
        <v>1176</v>
      </c>
      <c r="GE71" t="s">
        <v>1176</v>
      </c>
      <c r="GF71" t="s">
        <v>1176</v>
      </c>
      <c r="GG71" t="s">
        <v>1176</v>
      </c>
      <c r="GH71" t="s">
        <v>1176</v>
      </c>
      <c r="GI71" t="s">
        <v>1176</v>
      </c>
      <c r="GJ71" t="s">
        <v>1176</v>
      </c>
      <c r="GK71" t="s">
        <v>1176</v>
      </c>
      <c r="GL71" t="s">
        <v>1176</v>
      </c>
      <c r="GM71" t="s">
        <v>1176</v>
      </c>
      <c r="GN71" t="s">
        <v>1176</v>
      </c>
      <c r="GO71" t="s">
        <v>1176</v>
      </c>
      <c r="GP71" t="s">
        <v>1176</v>
      </c>
      <c r="GQ71" t="s">
        <v>1176</v>
      </c>
      <c r="GR71" t="s">
        <v>1176</v>
      </c>
      <c r="GS71" t="s">
        <v>1176</v>
      </c>
      <c r="GT71" t="s">
        <v>1176</v>
      </c>
      <c r="GU71" t="s">
        <v>1176</v>
      </c>
      <c r="GV71" t="s">
        <v>1176</v>
      </c>
      <c r="GW71" t="s">
        <v>1176</v>
      </c>
      <c r="GX71" t="s">
        <v>1176</v>
      </c>
      <c r="GY71" t="s">
        <v>1176</v>
      </c>
      <c r="GZ71" t="s">
        <v>1176</v>
      </c>
      <c r="HA71" t="s">
        <v>1176</v>
      </c>
      <c r="HB71" t="s">
        <v>1176</v>
      </c>
      <c r="HC71" t="s">
        <v>1176</v>
      </c>
      <c r="HD71" t="s">
        <v>1176</v>
      </c>
      <c r="HE71" t="s">
        <v>1176</v>
      </c>
      <c r="HF71" t="s">
        <v>1176</v>
      </c>
      <c r="HG71" t="s">
        <v>1176</v>
      </c>
      <c r="HH71" t="s">
        <v>1176</v>
      </c>
      <c r="HI71" t="s">
        <v>1176</v>
      </c>
      <c r="HJ71" t="s">
        <v>1176</v>
      </c>
      <c r="HK71" t="s">
        <v>1176</v>
      </c>
      <c r="HL71" t="s">
        <v>1176</v>
      </c>
      <c r="HM71" t="s">
        <v>1176</v>
      </c>
      <c r="HN71" t="s">
        <v>1176</v>
      </c>
      <c r="HO71" t="s">
        <v>1176</v>
      </c>
      <c r="HP71" t="s">
        <v>1176</v>
      </c>
      <c r="HQ71" t="s">
        <v>1176</v>
      </c>
    </row>
    <row r="72" spans="1:225" x14ac:dyDescent="0.35">
      <c r="A72" s="112" t="s">
        <v>438</v>
      </c>
      <c r="B72" s="112" t="s">
        <v>1506</v>
      </c>
      <c r="C72" s="112" t="s">
        <v>205</v>
      </c>
      <c r="D72" s="112" t="s">
        <v>206</v>
      </c>
      <c r="E72" s="112" t="s">
        <v>1165</v>
      </c>
      <c r="F72" s="112" t="s">
        <v>187</v>
      </c>
      <c r="FK72" t="s">
        <v>1176</v>
      </c>
      <c r="FL72" t="s">
        <v>2470</v>
      </c>
      <c r="FM72" t="s">
        <v>1176</v>
      </c>
      <c r="FN72" t="s">
        <v>1176</v>
      </c>
      <c r="FO72" t="s">
        <v>1176</v>
      </c>
      <c r="FP72" t="s">
        <v>1176</v>
      </c>
      <c r="FQ72" t="s">
        <v>1176</v>
      </c>
      <c r="FR72" t="s">
        <v>1176</v>
      </c>
      <c r="FS72" t="s">
        <v>1176</v>
      </c>
      <c r="FT72" t="s">
        <v>1176</v>
      </c>
      <c r="FU72" t="s">
        <v>1176</v>
      </c>
      <c r="FV72" t="s">
        <v>1176</v>
      </c>
      <c r="FW72" t="s">
        <v>1176</v>
      </c>
      <c r="FX72" t="s">
        <v>1176</v>
      </c>
      <c r="FY72" t="s">
        <v>1176</v>
      </c>
      <c r="FZ72" t="s">
        <v>1176</v>
      </c>
      <c r="GA72" t="s">
        <v>1176</v>
      </c>
      <c r="GB72" t="s">
        <v>1176</v>
      </c>
      <c r="GC72" t="s">
        <v>1176</v>
      </c>
      <c r="GD72" t="s">
        <v>1176</v>
      </c>
      <c r="GE72" t="s">
        <v>1176</v>
      </c>
      <c r="GF72" t="s">
        <v>1176</v>
      </c>
      <c r="GG72" t="s">
        <v>1176</v>
      </c>
      <c r="GH72" t="s">
        <v>1176</v>
      </c>
      <c r="GI72" t="s">
        <v>1176</v>
      </c>
      <c r="GJ72" t="s">
        <v>1176</v>
      </c>
      <c r="GK72" t="s">
        <v>1176</v>
      </c>
      <c r="GL72" t="s">
        <v>1176</v>
      </c>
      <c r="GM72" t="s">
        <v>1176</v>
      </c>
      <c r="GN72" t="s">
        <v>1176</v>
      </c>
      <c r="GO72" t="s">
        <v>1176</v>
      </c>
      <c r="GP72" t="s">
        <v>1176</v>
      </c>
      <c r="GQ72" t="s">
        <v>1176</v>
      </c>
      <c r="GR72" t="s">
        <v>1176</v>
      </c>
      <c r="GS72" t="s">
        <v>1176</v>
      </c>
      <c r="GT72" t="s">
        <v>1176</v>
      </c>
      <c r="GU72" t="s">
        <v>1176</v>
      </c>
      <c r="GV72" t="s">
        <v>1176</v>
      </c>
      <c r="GW72" t="s">
        <v>1176</v>
      </c>
      <c r="GX72" t="s">
        <v>1176</v>
      </c>
      <c r="GY72" t="s">
        <v>1176</v>
      </c>
      <c r="GZ72" t="s">
        <v>1176</v>
      </c>
      <c r="HA72" t="s">
        <v>1176</v>
      </c>
      <c r="HB72" t="s">
        <v>1176</v>
      </c>
      <c r="HC72" t="s">
        <v>1176</v>
      </c>
      <c r="HD72" t="s">
        <v>1176</v>
      </c>
      <c r="HE72" t="s">
        <v>1176</v>
      </c>
      <c r="HF72" t="s">
        <v>1176</v>
      </c>
      <c r="HG72" t="s">
        <v>1176</v>
      </c>
      <c r="HH72" t="s">
        <v>1176</v>
      </c>
      <c r="HI72" t="s">
        <v>1176</v>
      </c>
      <c r="HJ72" t="s">
        <v>1176</v>
      </c>
      <c r="HK72" t="s">
        <v>1176</v>
      </c>
      <c r="HL72" t="s">
        <v>1176</v>
      </c>
      <c r="HM72" t="s">
        <v>1176</v>
      </c>
      <c r="HN72" t="s">
        <v>1176</v>
      </c>
      <c r="HO72" t="s">
        <v>1176</v>
      </c>
      <c r="HP72" t="s">
        <v>1176</v>
      </c>
      <c r="HQ72" t="s">
        <v>1176</v>
      </c>
    </row>
    <row r="73" spans="1:225" x14ac:dyDescent="0.35">
      <c r="A73" s="112" t="s">
        <v>1101</v>
      </c>
      <c r="B73" s="112" t="s">
        <v>1507</v>
      </c>
      <c r="C73" s="112" t="s">
        <v>258</v>
      </c>
      <c r="D73" s="112" t="s">
        <v>1214</v>
      </c>
      <c r="E73" s="112" t="s">
        <v>172</v>
      </c>
      <c r="F73" s="112" t="s">
        <v>173</v>
      </c>
      <c r="FK73" t="s">
        <v>1176</v>
      </c>
      <c r="FL73" t="s">
        <v>2471</v>
      </c>
      <c r="FM73" t="s">
        <v>1176</v>
      </c>
      <c r="FN73" t="s">
        <v>1176</v>
      </c>
      <c r="FO73" t="s">
        <v>1176</v>
      </c>
      <c r="FP73" t="s">
        <v>1176</v>
      </c>
      <c r="FQ73" t="s">
        <v>1176</v>
      </c>
      <c r="FR73" t="s">
        <v>1176</v>
      </c>
      <c r="FS73" t="s">
        <v>1176</v>
      </c>
      <c r="FT73" t="s">
        <v>1176</v>
      </c>
      <c r="FU73" t="s">
        <v>1176</v>
      </c>
      <c r="FV73" t="s">
        <v>1176</v>
      </c>
      <c r="FW73" t="s">
        <v>1176</v>
      </c>
      <c r="FX73" t="s">
        <v>1176</v>
      </c>
      <c r="FY73" t="s">
        <v>1176</v>
      </c>
      <c r="FZ73" t="s">
        <v>1176</v>
      </c>
      <c r="GA73" t="s">
        <v>1176</v>
      </c>
      <c r="GB73" t="s">
        <v>1176</v>
      </c>
      <c r="GC73" t="s">
        <v>1176</v>
      </c>
      <c r="GD73" t="s">
        <v>1176</v>
      </c>
      <c r="GE73" t="s">
        <v>1176</v>
      </c>
      <c r="GF73" t="s">
        <v>1176</v>
      </c>
      <c r="GG73" t="s">
        <v>1176</v>
      </c>
      <c r="GH73" t="s">
        <v>1176</v>
      </c>
      <c r="GI73" t="s">
        <v>1176</v>
      </c>
      <c r="GJ73" t="s">
        <v>1176</v>
      </c>
      <c r="GK73" t="s">
        <v>1176</v>
      </c>
      <c r="GL73" t="s">
        <v>1176</v>
      </c>
      <c r="GM73" t="s">
        <v>1176</v>
      </c>
      <c r="GN73" t="s">
        <v>1176</v>
      </c>
      <c r="GO73" t="s">
        <v>1176</v>
      </c>
      <c r="GP73" t="s">
        <v>1176</v>
      </c>
      <c r="GQ73" t="s">
        <v>1176</v>
      </c>
      <c r="GR73" t="s">
        <v>1176</v>
      </c>
      <c r="GS73" t="s">
        <v>1176</v>
      </c>
      <c r="GT73" t="s">
        <v>1176</v>
      </c>
      <c r="GU73" t="s">
        <v>1176</v>
      </c>
      <c r="GV73" t="s">
        <v>1176</v>
      </c>
      <c r="GW73" t="s">
        <v>1176</v>
      </c>
      <c r="GX73" t="s">
        <v>1176</v>
      </c>
      <c r="GY73" t="s">
        <v>1176</v>
      </c>
      <c r="GZ73" t="s">
        <v>1176</v>
      </c>
      <c r="HA73" t="s">
        <v>1176</v>
      </c>
      <c r="HB73" t="s">
        <v>1176</v>
      </c>
      <c r="HC73" t="s">
        <v>1176</v>
      </c>
      <c r="HD73" t="s">
        <v>1176</v>
      </c>
      <c r="HE73" t="s">
        <v>1176</v>
      </c>
      <c r="HF73" t="s">
        <v>1176</v>
      </c>
      <c r="HG73" t="s">
        <v>1176</v>
      </c>
      <c r="HH73" t="s">
        <v>1176</v>
      </c>
      <c r="HI73" t="s">
        <v>1176</v>
      </c>
      <c r="HJ73" t="s">
        <v>1176</v>
      </c>
      <c r="HK73" t="s">
        <v>1176</v>
      </c>
      <c r="HL73" t="s">
        <v>1176</v>
      </c>
      <c r="HM73" t="s">
        <v>1176</v>
      </c>
      <c r="HN73" t="s">
        <v>1176</v>
      </c>
      <c r="HO73" t="s">
        <v>1176</v>
      </c>
      <c r="HP73" t="s">
        <v>1176</v>
      </c>
      <c r="HQ73" t="s">
        <v>1176</v>
      </c>
    </row>
    <row r="74" spans="1:225" x14ac:dyDescent="0.35">
      <c r="A74" s="112" t="s">
        <v>835</v>
      </c>
      <c r="B74" s="112" t="s">
        <v>1508</v>
      </c>
      <c r="C74" s="112" t="s">
        <v>1342</v>
      </c>
      <c r="D74" s="112" t="s">
        <v>1268</v>
      </c>
      <c r="E74" s="112" t="s">
        <v>243</v>
      </c>
      <c r="F74" s="112" t="s">
        <v>244</v>
      </c>
      <c r="FK74" t="s">
        <v>1176</v>
      </c>
      <c r="FL74" t="s">
        <v>2473</v>
      </c>
      <c r="FM74" t="s">
        <v>1176</v>
      </c>
      <c r="FN74" t="s">
        <v>1176</v>
      </c>
      <c r="FO74" t="s">
        <v>1176</v>
      </c>
      <c r="FP74" t="s">
        <v>1176</v>
      </c>
      <c r="FQ74" t="s">
        <v>1176</v>
      </c>
      <c r="FR74" t="s">
        <v>1176</v>
      </c>
      <c r="FS74" t="s">
        <v>1176</v>
      </c>
      <c r="FT74" t="s">
        <v>1176</v>
      </c>
      <c r="FU74" t="s">
        <v>1176</v>
      </c>
      <c r="FV74" t="s">
        <v>1176</v>
      </c>
      <c r="FW74" t="s">
        <v>1176</v>
      </c>
      <c r="FX74" t="s">
        <v>1176</v>
      </c>
      <c r="FY74" t="s">
        <v>1176</v>
      </c>
      <c r="FZ74" t="s">
        <v>1176</v>
      </c>
      <c r="GA74" t="s">
        <v>1176</v>
      </c>
      <c r="GB74" t="s">
        <v>1176</v>
      </c>
      <c r="GC74" t="s">
        <v>1176</v>
      </c>
      <c r="GD74" t="s">
        <v>1176</v>
      </c>
      <c r="GE74" t="s">
        <v>1176</v>
      </c>
      <c r="GF74" t="s">
        <v>1176</v>
      </c>
      <c r="GG74" t="s">
        <v>1176</v>
      </c>
      <c r="GH74" t="s">
        <v>1176</v>
      </c>
      <c r="GI74" t="s">
        <v>1176</v>
      </c>
      <c r="GJ74" t="s">
        <v>1176</v>
      </c>
      <c r="GK74" t="s">
        <v>1176</v>
      </c>
      <c r="GL74" t="s">
        <v>1176</v>
      </c>
      <c r="GM74" t="s">
        <v>1176</v>
      </c>
      <c r="GN74" t="s">
        <v>1176</v>
      </c>
      <c r="GO74" t="s">
        <v>1176</v>
      </c>
      <c r="GP74" t="s">
        <v>1176</v>
      </c>
      <c r="GQ74" t="s">
        <v>1176</v>
      </c>
      <c r="GR74" t="s">
        <v>1176</v>
      </c>
      <c r="GS74" t="s">
        <v>1176</v>
      </c>
      <c r="GT74" t="s">
        <v>1176</v>
      </c>
      <c r="GU74" t="s">
        <v>1176</v>
      </c>
      <c r="GV74" t="s">
        <v>1176</v>
      </c>
      <c r="GW74" t="s">
        <v>1176</v>
      </c>
      <c r="GX74" t="s">
        <v>1176</v>
      </c>
      <c r="GY74" t="s">
        <v>1176</v>
      </c>
      <c r="GZ74" t="s">
        <v>1176</v>
      </c>
      <c r="HA74" t="s">
        <v>1176</v>
      </c>
      <c r="HB74" t="s">
        <v>1176</v>
      </c>
      <c r="HC74" t="s">
        <v>1176</v>
      </c>
      <c r="HD74" t="s">
        <v>1176</v>
      </c>
      <c r="HE74" t="s">
        <v>1176</v>
      </c>
      <c r="HF74" t="s">
        <v>1176</v>
      </c>
      <c r="HG74" t="s">
        <v>1176</v>
      </c>
      <c r="HH74" t="s">
        <v>1176</v>
      </c>
      <c r="HI74" t="s">
        <v>1176</v>
      </c>
      <c r="HJ74" t="s">
        <v>1176</v>
      </c>
      <c r="HK74" t="s">
        <v>1176</v>
      </c>
      <c r="HL74" t="s">
        <v>1176</v>
      </c>
      <c r="HM74" t="s">
        <v>1176</v>
      </c>
      <c r="HN74" t="s">
        <v>1176</v>
      </c>
      <c r="HO74" t="s">
        <v>1176</v>
      </c>
      <c r="HP74" t="s">
        <v>1176</v>
      </c>
      <c r="HQ74" t="s">
        <v>1176</v>
      </c>
    </row>
    <row r="75" spans="1:225" x14ac:dyDescent="0.35">
      <c r="A75" s="112" t="s">
        <v>835</v>
      </c>
      <c r="B75" s="112" t="s">
        <v>1509</v>
      </c>
      <c r="C75" s="112" t="s">
        <v>1288</v>
      </c>
      <c r="D75" s="112" t="s">
        <v>1186</v>
      </c>
      <c r="E75" s="112" t="s">
        <v>243</v>
      </c>
      <c r="F75" s="112" t="s">
        <v>244</v>
      </c>
      <c r="FK75" t="s">
        <v>1176</v>
      </c>
      <c r="FL75" t="s">
        <v>2474</v>
      </c>
      <c r="FM75" t="s">
        <v>1176</v>
      </c>
      <c r="FN75" t="s">
        <v>1176</v>
      </c>
      <c r="FO75" t="s">
        <v>1176</v>
      </c>
      <c r="FP75" t="s">
        <v>1176</v>
      </c>
      <c r="FQ75" t="s">
        <v>1176</v>
      </c>
      <c r="FR75" t="s">
        <v>1176</v>
      </c>
      <c r="FS75" t="s">
        <v>1176</v>
      </c>
      <c r="FT75" t="s">
        <v>1176</v>
      </c>
      <c r="FU75" t="s">
        <v>1176</v>
      </c>
      <c r="FV75" t="s">
        <v>1176</v>
      </c>
      <c r="FW75" t="s">
        <v>1176</v>
      </c>
      <c r="FX75" t="s">
        <v>1176</v>
      </c>
      <c r="FY75" t="s">
        <v>1176</v>
      </c>
      <c r="FZ75" t="s">
        <v>1176</v>
      </c>
      <c r="GA75" t="s">
        <v>1176</v>
      </c>
      <c r="GB75" t="s">
        <v>1176</v>
      </c>
      <c r="GC75" t="s">
        <v>1176</v>
      </c>
      <c r="GD75" t="s">
        <v>1176</v>
      </c>
      <c r="GE75" t="s">
        <v>1176</v>
      </c>
      <c r="GF75" t="s">
        <v>1176</v>
      </c>
      <c r="GG75" t="s">
        <v>1176</v>
      </c>
      <c r="GH75" t="s">
        <v>1176</v>
      </c>
      <c r="GI75" t="s">
        <v>1176</v>
      </c>
      <c r="GJ75" t="s">
        <v>1176</v>
      </c>
      <c r="GK75" t="s">
        <v>1176</v>
      </c>
      <c r="GL75" t="s">
        <v>1176</v>
      </c>
      <c r="GM75" t="s">
        <v>1176</v>
      </c>
      <c r="GN75" t="s">
        <v>1176</v>
      </c>
      <c r="GO75" t="s">
        <v>1176</v>
      </c>
      <c r="GP75" t="s">
        <v>1176</v>
      </c>
      <c r="GQ75" t="s">
        <v>1176</v>
      </c>
      <c r="GR75" t="s">
        <v>1176</v>
      </c>
      <c r="GS75" t="s">
        <v>1176</v>
      </c>
      <c r="GT75" t="s">
        <v>1176</v>
      </c>
      <c r="GU75" t="s">
        <v>1176</v>
      </c>
      <c r="GV75" t="s">
        <v>1176</v>
      </c>
      <c r="GW75" t="s">
        <v>1176</v>
      </c>
      <c r="GX75" t="s">
        <v>1176</v>
      </c>
      <c r="GY75" t="s">
        <v>1176</v>
      </c>
      <c r="GZ75" t="s">
        <v>1176</v>
      </c>
      <c r="HA75" t="s">
        <v>1176</v>
      </c>
      <c r="HB75" t="s">
        <v>1176</v>
      </c>
      <c r="HC75" t="s">
        <v>1176</v>
      </c>
      <c r="HD75" t="s">
        <v>1176</v>
      </c>
      <c r="HE75" t="s">
        <v>1176</v>
      </c>
      <c r="HF75" t="s">
        <v>1176</v>
      </c>
      <c r="HG75" t="s">
        <v>1176</v>
      </c>
      <c r="HH75" t="s">
        <v>1176</v>
      </c>
      <c r="HI75" t="s">
        <v>1176</v>
      </c>
      <c r="HJ75" t="s">
        <v>1176</v>
      </c>
      <c r="HK75" t="s">
        <v>1176</v>
      </c>
      <c r="HL75" t="s">
        <v>1176</v>
      </c>
      <c r="HM75" t="s">
        <v>1176</v>
      </c>
      <c r="HN75" t="s">
        <v>1176</v>
      </c>
      <c r="HO75" t="s">
        <v>1176</v>
      </c>
      <c r="HP75" t="s">
        <v>1176</v>
      </c>
      <c r="HQ75" t="s">
        <v>1176</v>
      </c>
    </row>
    <row r="76" spans="1:225" x14ac:dyDescent="0.35">
      <c r="A76" s="112" t="s">
        <v>396</v>
      </c>
      <c r="B76" s="112" t="s">
        <v>1510</v>
      </c>
      <c r="C76" s="112" t="s">
        <v>190</v>
      </c>
      <c r="D76" s="112" t="s">
        <v>191</v>
      </c>
      <c r="E76" s="112" t="s">
        <v>1165</v>
      </c>
      <c r="F76" s="112" t="s">
        <v>187</v>
      </c>
      <c r="FK76" t="s">
        <v>1176</v>
      </c>
      <c r="FL76" t="s">
        <v>2475</v>
      </c>
      <c r="FM76" t="s">
        <v>1176</v>
      </c>
      <c r="FN76" t="s">
        <v>1176</v>
      </c>
      <c r="FO76" t="s">
        <v>1176</v>
      </c>
      <c r="FP76" t="s">
        <v>1176</v>
      </c>
      <c r="FQ76" t="s">
        <v>1176</v>
      </c>
      <c r="FR76" t="s">
        <v>1176</v>
      </c>
      <c r="FS76" t="s">
        <v>1176</v>
      </c>
      <c r="FT76" t="s">
        <v>1176</v>
      </c>
      <c r="FU76" t="s">
        <v>1176</v>
      </c>
      <c r="FV76" t="s">
        <v>1176</v>
      </c>
      <c r="FW76" t="s">
        <v>1176</v>
      </c>
      <c r="FX76" t="s">
        <v>1176</v>
      </c>
      <c r="FY76" t="s">
        <v>1176</v>
      </c>
      <c r="FZ76" t="s">
        <v>1176</v>
      </c>
      <c r="GA76" t="s">
        <v>1176</v>
      </c>
      <c r="GB76" t="s">
        <v>1176</v>
      </c>
      <c r="GC76" t="s">
        <v>1176</v>
      </c>
      <c r="GD76" t="s">
        <v>1176</v>
      </c>
      <c r="GE76" t="s">
        <v>1176</v>
      </c>
      <c r="GF76" t="s">
        <v>1176</v>
      </c>
      <c r="GG76" t="s">
        <v>1176</v>
      </c>
      <c r="GH76" t="s">
        <v>1176</v>
      </c>
      <c r="GI76" t="s">
        <v>1176</v>
      </c>
      <c r="GJ76" t="s">
        <v>1176</v>
      </c>
      <c r="GK76" t="s">
        <v>1176</v>
      </c>
      <c r="GL76" t="s">
        <v>1176</v>
      </c>
      <c r="GM76" t="s">
        <v>1176</v>
      </c>
      <c r="GN76" t="s">
        <v>1176</v>
      </c>
      <c r="GO76" t="s">
        <v>1176</v>
      </c>
      <c r="GP76" t="s">
        <v>1176</v>
      </c>
      <c r="GQ76" t="s">
        <v>1176</v>
      </c>
      <c r="GR76" t="s">
        <v>1176</v>
      </c>
      <c r="GS76" t="s">
        <v>1176</v>
      </c>
      <c r="GT76" t="s">
        <v>1176</v>
      </c>
      <c r="GU76" t="s">
        <v>1176</v>
      </c>
      <c r="GV76" t="s">
        <v>1176</v>
      </c>
      <c r="GW76" t="s">
        <v>1176</v>
      </c>
      <c r="GX76" t="s">
        <v>1176</v>
      </c>
      <c r="GY76" t="s">
        <v>1176</v>
      </c>
      <c r="GZ76" t="s">
        <v>1176</v>
      </c>
      <c r="HA76" t="s">
        <v>1176</v>
      </c>
      <c r="HB76" t="s">
        <v>1176</v>
      </c>
      <c r="HC76" t="s">
        <v>1176</v>
      </c>
      <c r="HD76" t="s">
        <v>1176</v>
      </c>
      <c r="HE76" t="s">
        <v>1176</v>
      </c>
      <c r="HF76" t="s">
        <v>1176</v>
      </c>
      <c r="HG76" t="s">
        <v>1176</v>
      </c>
      <c r="HH76" t="s">
        <v>1176</v>
      </c>
      <c r="HI76" t="s">
        <v>1176</v>
      </c>
      <c r="HJ76" t="s">
        <v>1176</v>
      </c>
      <c r="HK76" t="s">
        <v>1176</v>
      </c>
      <c r="HL76" t="s">
        <v>1176</v>
      </c>
      <c r="HM76" t="s">
        <v>1176</v>
      </c>
      <c r="HN76" t="s">
        <v>1176</v>
      </c>
      <c r="HO76" t="s">
        <v>1176</v>
      </c>
      <c r="HP76" t="s">
        <v>1176</v>
      </c>
      <c r="HQ76" t="s">
        <v>1176</v>
      </c>
    </row>
    <row r="77" spans="1:225" x14ac:dyDescent="0.35">
      <c r="A77" s="112" t="s">
        <v>969</v>
      </c>
      <c r="B77" s="112" t="s">
        <v>1511</v>
      </c>
      <c r="C77" s="112" t="s">
        <v>1321</v>
      </c>
      <c r="D77" s="112" t="s">
        <v>1183</v>
      </c>
      <c r="E77" s="112" t="s">
        <v>243</v>
      </c>
      <c r="F77" s="112" t="s">
        <v>244</v>
      </c>
      <c r="FK77" t="s">
        <v>1176</v>
      </c>
      <c r="FL77" t="s">
        <v>2476</v>
      </c>
      <c r="FM77" t="s">
        <v>1176</v>
      </c>
      <c r="FN77" t="s">
        <v>1176</v>
      </c>
      <c r="FO77" t="s">
        <v>1176</v>
      </c>
      <c r="FP77" t="s">
        <v>1176</v>
      </c>
      <c r="FQ77" t="s">
        <v>1176</v>
      </c>
      <c r="FR77" t="s">
        <v>1176</v>
      </c>
      <c r="FS77" t="s">
        <v>1176</v>
      </c>
      <c r="FT77" t="s">
        <v>1176</v>
      </c>
      <c r="FU77" t="s">
        <v>1176</v>
      </c>
      <c r="FV77" t="s">
        <v>1176</v>
      </c>
      <c r="FW77" t="s">
        <v>1176</v>
      </c>
      <c r="FX77" t="s">
        <v>1176</v>
      </c>
      <c r="FY77" t="s">
        <v>1176</v>
      </c>
      <c r="FZ77" t="s">
        <v>1176</v>
      </c>
      <c r="GA77" t="s">
        <v>1176</v>
      </c>
      <c r="GB77" t="s">
        <v>1176</v>
      </c>
      <c r="GC77" t="s">
        <v>1176</v>
      </c>
      <c r="GD77" t="s">
        <v>1176</v>
      </c>
      <c r="GE77" t="s">
        <v>1176</v>
      </c>
      <c r="GF77" t="s">
        <v>1176</v>
      </c>
      <c r="GG77" t="s">
        <v>1176</v>
      </c>
      <c r="GH77" t="s">
        <v>1176</v>
      </c>
      <c r="GI77" t="s">
        <v>1176</v>
      </c>
      <c r="GJ77" t="s">
        <v>1176</v>
      </c>
      <c r="GK77" t="s">
        <v>1176</v>
      </c>
      <c r="GL77" t="s">
        <v>1176</v>
      </c>
      <c r="GM77" t="s">
        <v>1176</v>
      </c>
      <c r="GN77" t="s">
        <v>1176</v>
      </c>
      <c r="GO77" t="s">
        <v>1176</v>
      </c>
      <c r="GP77" t="s">
        <v>1176</v>
      </c>
      <c r="GQ77" t="s">
        <v>1176</v>
      </c>
      <c r="GR77" t="s">
        <v>1176</v>
      </c>
      <c r="GS77" t="s">
        <v>1176</v>
      </c>
      <c r="GT77" t="s">
        <v>1176</v>
      </c>
      <c r="GU77" t="s">
        <v>1176</v>
      </c>
      <c r="GV77" t="s">
        <v>1176</v>
      </c>
      <c r="GW77" t="s">
        <v>1176</v>
      </c>
      <c r="GX77" t="s">
        <v>1176</v>
      </c>
      <c r="GY77" t="s">
        <v>1176</v>
      </c>
      <c r="GZ77" t="s">
        <v>1176</v>
      </c>
      <c r="HA77" t="s">
        <v>1176</v>
      </c>
      <c r="HB77" t="s">
        <v>1176</v>
      </c>
      <c r="HC77" t="s">
        <v>1176</v>
      </c>
      <c r="HD77" t="s">
        <v>1176</v>
      </c>
      <c r="HE77" t="s">
        <v>1176</v>
      </c>
      <c r="HF77" t="s">
        <v>1176</v>
      </c>
      <c r="HG77" t="s">
        <v>1176</v>
      </c>
      <c r="HH77" t="s">
        <v>1176</v>
      </c>
      <c r="HI77" t="s">
        <v>1176</v>
      </c>
      <c r="HJ77" t="s">
        <v>1176</v>
      </c>
      <c r="HK77" t="s">
        <v>1176</v>
      </c>
      <c r="HL77" t="s">
        <v>1176</v>
      </c>
      <c r="HM77" t="s">
        <v>1176</v>
      </c>
      <c r="HN77" t="s">
        <v>1176</v>
      </c>
      <c r="HO77" t="s">
        <v>1176</v>
      </c>
      <c r="HP77" t="s">
        <v>1176</v>
      </c>
      <c r="HQ77" t="s">
        <v>1176</v>
      </c>
    </row>
    <row r="78" spans="1:225" x14ac:dyDescent="0.35">
      <c r="A78" s="112" t="s">
        <v>1136</v>
      </c>
      <c r="B78" s="112" t="s">
        <v>1512</v>
      </c>
      <c r="C78" s="112" t="s">
        <v>272</v>
      </c>
      <c r="D78" s="112" t="s">
        <v>1215</v>
      </c>
      <c r="E78" s="112" t="s">
        <v>172</v>
      </c>
      <c r="F78" s="112" t="s">
        <v>173</v>
      </c>
      <c r="FK78" t="s">
        <v>1176</v>
      </c>
      <c r="FL78" t="s">
        <v>2477</v>
      </c>
      <c r="FM78" t="s">
        <v>1176</v>
      </c>
      <c r="FN78" t="s">
        <v>1176</v>
      </c>
      <c r="FO78" t="s">
        <v>1176</v>
      </c>
      <c r="FP78" t="s">
        <v>1176</v>
      </c>
      <c r="FQ78" t="s">
        <v>1176</v>
      </c>
      <c r="FR78" t="s">
        <v>1176</v>
      </c>
      <c r="FS78" t="s">
        <v>1176</v>
      </c>
      <c r="FT78" t="s">
        <v>1176</v>
      </c>
      <c r="FU78" t="s">
        <v>1176</v>
      </c>
      <c r="FV78" t="s">
        <v>1176</v>
      </c>
      <c r="FW78" t="s">
        <v>1176</v>
      </c>
      <c r="FX78" t="s">
        <v>1176</v>
      </c>
      <c r="FY78" t="s">
        <v>1176</v>
      </c>
      <c r="FZ78" t="s">
        <v>1176</v>
      </c>
      <c r="GA78" t="s">
        <v>1176</v>
      </c>
      <c r="GB78" t="s">
        <v>1176</v>
      </c>
      <c r="GC78" t="s">
        <v>1176</v>
      </c>
      <c r="GD78" t="s">
        <v>1176</v>
      </c>
      <c r="GE78" t="s">
        <v>1176</v>
      </c>
      <c r="GF78" t="s">
        <v>1176</v>
      </c>
      <c r="GG78" t="s">
        <v>1176</v>
      </c>
      <c r="GH78" t="s">
        <v>1176</v>
      </c>
      <c r="GI78" t="s">
        <v>1176</v>
      </c>
      <c r="GJ78" t="s">
        <v>1176</v>
      </c>
      <c r="GK78" t="s">
        <v>1176</v>
      </c>
      <c r="GL78" t="s">
        <v>1176</v>
      </c>
      <c r="GM78" t="s">
        <v>1176</v>
      </c>
      <c r="GN78" t="s">
        <v>1176</v>
      </c>
      <c r="GO78" t="s">
        <v>1176</v>
      </c>
      <c r="GP78" t="s">
        <v>1176</v>
      </c>
      <c r="GQ78" t="s">
        <v>1176</v>
      </c>
      <c r="GR78" t="s">
        <v>1176</v>
      </c>
      <c r="GS78" t="s">
        <v>1176</v>
      </c>
      <c r="GT78" t="s">
        <v>1176</v>
      </c>
      <c r="GU78" t="s">
        <v>1176</v>
      </c>
      <c r="GV78" t="s">
        <v>1176</v>
      </c>
      <c r="GW78" t="s">
        <v>1176</v>
      </c>
      <c r="GX78" t="s">
        <v>1176</v>
      </c>
      <c r="GY78" t="s">
        <v>1176</v>
      </c>
      <c r="GZ78" t="s">
        <v>1176</v>
      </c>
      <c r="HA78" t="s">
        <v>1176</v>
      </c>
      <c r="HB78" t="s">
        <v>1176</v>
      </c>
      <c r="HC78" t="s">
        <v>1176</v>
      </c>
      <c r="HD78" t="s">
        <v>1176</v>
      </c>
      <c r="HE78" t="s">
        <v>1176</v>
      </c>
      <c r="HF78" t="s">
        <v>1176</v>
      </c>
      <c r="HG78" t="s">
        <v>1176</v>
      </c>
      <c r="HH78" t="s">
        <v>1176</v>
      </c>
      <c r="HI78" t="s">
        <v>1176</v>
      </c>
      <c r="HJ78" t="s">
        <v>1176</v>
      </c>
      <c r="HK78" t="s">
        <v>1176</v>
      </c>
      <c r="HL78" t="s">
        <v>1176</v>
      </c>
      <c r="HM78" t="s">
        <v>1176</v>
      </c>
      <c r="HN78" t="s">
        <v>1176</v>
      </c>
      <c r="HO78" t="s">
        <v>1176</v>
      </c>
      <c r="HP78" t="s">
        <v>1176</v>
      </c>
      <c r="HQ78" t="s">
        <v>1176</v>
      </c>
    </row>
    <row r="79" spans="1:225" x14ac:dyDescent="0.35">
      <c r="A79" s="112" t="s">
        <v>878</v>
      </c>
      <c r="B79" s="112" t="s">
        <v>1513</v>
      </c>
      <c r="C79" s="112" t="s">
        <v>1344</v>
      </c>
      <c r="D79" s="112" t="s">
        <v>1216</v>
      </c>
      <c r="E79" s="112" t="s">
        <v>1166</v>
      </c>
      <c r="F79" s="112" t="s">
        <v>212</v>
      </c>
      <c r="FK79" t="s">
        <v>1176</v>
      </c>
      <c r="FL79" t="s">
        <v>2478</v>
      </c>
      <c r="FM79" t="s">
        <v>1176</v>
      </c>
      <c r="FN79" t="s">
        <v>1176</v>
      </c>
      <c r="FO79" t="s">
        <v>1176</v>
      </c>
      <c r="FP79" t="s">
        <v>1176</v>
      </c>
      <c r="FQ79" t="s">
        <v>1176</v>
      </c>
      <c r="FR79" t="s">
        <v>1176</v>
      </c>
      <c r="FS79" t="s">
        <v>1176</v>
      </c>
      <c r="FT79" t="s">
        <v>1176</v>
      </c>
      <c r="FU79" t="s">
        <v>1176</v>
      </c>
      <c r="FV79" t="s">
        <v>1176</v>
      </c>
      <c r="FW79" t="s">
        <v>1176</v>
      </c>
      <c r="FX79" t="s">
        <v>1176</v>
      </c>
      <c r="FY79" t="s">
        <v>1176</v>
      </c>
      <c r="FZ79" t="s">
        <v>1176</v>
      </c>
      <c r="GA79" t="s">
        <v>1176</v>
      </c>
      <c r="GB79" t="s">
        <v>1176</v>
      </c>
      <c r="GC79" t="s">
        <v>1176</v>
      </c>
      <c r="GD79" t="s">
        <v>1176</v>
      </c>
      <c r="GE79" t="s">
        <v>1176</v>
      </c>
      <c r="GF79" t="s">
        <v>1176</v>
      </c>
      <c r="GG79" t="s">
        <v>1176</v>
      </c>
      <c r="GH79" t="s">
        <v>1176</v>
      </c>
      <c r="GI79" t="s">
        <v>1176</v>
      </c>
      <c r="GJ79" t="s">
        <v>1176</v>
      </c>
      <c r="GK79" t="s">
        <v>1176</v>
      </c>
      <c r="GL79" t="s">
        <v>1176</v>
      </c>
      <c r="GM79" t="s">
        <v>1176</v>
      </c>
      <c r="GN79" t="s">
        <v>1176</v>
      </c>
      <c r="GO79" t="s">
        <v>1176</v>
      </c>
      <c r="GP79" t="s">
        <v>1176</v>
      </c>
      <c r="GQ79" t="s">
        <v>1176</v>
      </c>
      <c r="GR79" t="s">
        <v>1176</v>
      </c>
      <c r="GS79" t="s">
        <v>1176</v>
      </c>
      <c r="GT79" t="s">
        <v>1176</v>
      </c>
      <c r="GU79" t="s">
        <v>1176</v>
      </c>
      <c r="GV79" t="s">
        <v>1176</v>
      </c>
      <c r="GW79" t="s">
        <v>1176</v>
      </c>
      <c r="GX79" t="s">
        <v>1176</v>
      </c>
      <c r="GY79" t="s">
        <v>1176</v>
      </c>
      <c r="GZ79" t="s">
        <v>1176</v>
      </c>
      <c r="HA79" t="s">
        <v>1176</v>
      </c>
      <c r="HB79" t="s">
        <v>1176</v>
      </c>
      <c r="HC79" t="s">
        <v>1176</v>
      </c>
      <c r="HD79" t="s">
        <v>1176</v>
      </c>
      <c r="HE79" t="s">
        <v>1176</v>
      </c>
      <c r="HF79" t="s">
        <v>1176</v>
      </c>
      <c r="HG79" t="s">
        <v>1176</v>
      </c>
      <c r="HH79" t="s">
        <v>1176</v>
      </c>
      <c r="HI79" t="s">
        <v>1176</v>
      </c>
      <c r="HJ79" t="s">
        <v>1176</v>
      </c>
      <c r="HK79" t="s">
        <v>1176</v>
      </c>
      <c r="HL79" t="s">
        <v>1176</v>
      </c>
      <c r="HM79" t="s">
        <v>1176</v>
      </c>
      <c r="HN79" t="s">
        <v>1176</v>
      </c>
      <c r="HO79" t="s">
        <v>1176</v>
      </c>
      <c r="HP79" t="s">
        <v>1176</v>
      </c>
      <c r="HQ79" t="s">
        <v>1176</v>
      </c>
    </row>
    <row r="80" spans="1:225" x14ac:dyDescent="0.35">
      <c r="A80" s="112" t="s">
        <v>474</v>
      </c>
      <c r="B80" s="112" t="s">
        <v>1514</v>
      </c>
      <c r="C80" s="112" t="s">
        <v>237</v>
      </c>
      <c r="D80" s="112" t="s">
        <v>238</v>
      </c>
      <c r="E80" s="112" t="s">
        <v>1165</v>
      </c>
      <c r="F80" s="112" t="s">
        <v>187</v>
      </c>
      <c r="FK80" t="s">
        <v>1176</v>
      </c>
      <c r="FL80" t="s">
        <v>2479</v>
      </c>
      <c r="FM80" t="s">
        <v>1176</v>
      </c>
      <c r="FN80" t="s">
        <v>1176</v>
      </c>
      <c r="FO80" t="s">
        <v>1176</v>
      </c>
      <c r="FP80" t="s">
        <v>1176</v>
      </c>
      <c r="FQ80" t="s">
        <v>1176</v>
      </c>
      <c r="FR80" t="s">
        <v>1176</v>
      </c>
      <c r="FS80" t="s">
        <v>1176</v>
      </c>
      <c r="FT80" t="s">
        <v>1176</v>
      </c>
      <c r="FU80" t="s">
        <v>1176</v>
      </c>
      <c r="FV80" t="s">
        <v>1176</v>
      </c>
      <c r="FW80" t="s">
        <v>1176</v>
      </c>
      <c r="FX80" t="s">
        <v>1176</v>
      </c>
      <c r="FY80" t="s">
        <v>1176</v>
      </c>
      <c r="FZ80" t="s">
        <v>1176</v>
      </c>
      <c r="GA80" t="s">
        <v>1176</v>
      </c>
      <c r="GB80" t="s">
        <v>1176</v>
      </c>
      <c r="GC80" t="s">
        <v>1176</v>
      </c>
      <c r="GD80" t="s">
        <v>1176</v>
      </c>
      <c r="GE80" t="s">
        <v>1176</v>
      </c>
      <c r="GF80" t="s">
        <v>1176</v>
      </c>
      <c r="GG80" t="s">
        <v>1176</v>
      </c>
      <c r="GH80" t="s">
        <v>1176</v>
      </c>
      <c r="GI80" t="s">
        <v>1176</v>
      </c>
      <c r="GJ80" t="s">
        <v>1176</v>
      </c>
      <c r="GK80" t="s">
        <v>1176</v>
      </c>
      <c r="GL80" t="s">
        <v>1176</v>
      </c>
      <c r="GM80" t="s">
        <v>1176</v>
      </c>
      <c r="GN80" t="s">
        <v>1176</v>
      </c>
      <c r="GO80" t="s">
        <v>1176</v>
      </c>
      <c r="GP80" t="s">
        <v>1176</v>
      </c>
      <c r="GQ80" t="s">
        <v>1176</v>
      </c>
      <c r="GR80" t="s">
        <v>1176</v>
      </c>
      <c r="GS80" t="s">
        <v>1176</v>
      </c>
      <c r="GT80" t="s">
        <v>1176</v>
      </c>
      <c r="GU80" t="s">
        <v>1176</v>
      </c>
      <c r="GV80" t="s">
        <v>1176</v>
      </c>
      <c r="GW80" t="s">
        <v>1176</v>
      </c>
      <c r="GX80" t="s">
        <v>1176</v>
      </c>
      <c r="GY80" t="s">
        <v>1176</v>
      </c>
      <c r="GZ80" t="s">
        <v>1176</v>
      </c>
      <c r="HA80" t="s">
        <v>1176</v>
      </c>
      <c r="HB80" t="s">
        <v>1176</v>
      </c>
      <c r="HC80" t="s">
        <v>1176</v>
      </c>
      <c r="HD80" t="s">
        <v>1176</v>
      </c>
      <c r="HE80" t="s">
        <v>1176</v>
      </c>
      <c r="HF80" t="s">
        <v>1176</v>
      </c>
      <c r="HG80" t="s">
        <v>1176</v>
      </c>
      <c r="HH80" t="s">
        <v>1176</v>
      </c>
      <c r="HI80" t="s">
        <v>1176</v>
      </c>
      <c r="HJ80" t="s">
        <v>1176</v>
      </c>
      <c r="HK80" t="s">
        <v>1176</v>
      </c>
      <c r="HL80" t="s">
        <v>1176</v>
      </c>
      <c r="HM80" t="s">
        <v>1176</v>
      </c>
      <c r="HN80" t="s">
        <v>1176</v>
      </c>
      <c r="HO80" t="s">
        <v>1176</v>
      </c>
      <c r="HP80" t="s">
        <v>1176</v>
      </c>
      <c r="HQ80" t="s">
        <v>1176</v>
      </c>
    </row>
    <row r="81" spans="1:225" x14ac:dyDescent="0.35">
      <c r="A81" s="112" t="s">
        <v>1138</v>
      </c>
      <c r="B81" s="112" t="s">
        <v>1515</v>
      </c>
      <c r="C81" s="112" t="s">
        <v>1390</v>
      </c>
      <c r="D81" s="112" t="s">
        <v>1217</v>
      </c>
      <c r="E81" s="112" t="s">
        <v>1166</v>
      </c>
      <c r="F81" s="112" t="s">
        <v>212</v>
      </c>
      <c r="FK81" t="s">
        <v>1176</v>
      </c>
      <c r="FL81" t="s">
        <v>2483</v>
      </c>
      <c r="FM81" t="s">
        <v>1176</v>
      </c>
      <c r="FN81" t="s">
        <v>1176</v>
      </c>
      <c r="FO81" t="s">
        <v>1176</v>
      </c>
      <c r="FP81" t="s">
        <v>1176</v>
      </c>
      <c r="FQ81" t="s">
        <v>1176</v>
      </c>
      <c r="FR81" t="s">
        <v>1176</v>
      </c>
      <c r="FS81" t="s">
        <v>1176</v>
      </c>
      <c r="FT81" t="s">
        <v>1176</v>
      </c>
      <c r="FU81" t="s">
        <v>1176</v>
      </c>
      <c r="FV81" t="s">
        <v>1176</v>
      </c>
      <c r="FW81" t="s">
        <v>1176</v>
      </c>
      <c r="FX81" t="s">
        <v>1176</v>
      </c>
      <c r="FY81" t="s">
        <v>1176</v>
      </c>
      <c r="FZ81" t="s">
        <v>1176</v>
      </c>
      <c r="GA81" t="s">
        <v>1176</v>
      </c>
      <c r="GB81" t="s">
        <v>1176</v>
      </c>
      <c r="GC81" t="s">
        <v>1176</v>
      </c>
      <c r="GD81" t="s">
        <v>1176</v>
      </c>
      <c r="GE81" t="s">
        <v>1176</v>
      </c>
      <c r="GF81" t="s">
        <v>1176</v>
      </c>
      <c r="GG81" t="s">
        <v>1176</v>
      </c>
      <c r="GH81" t="s">
        <v>1176</v>
      </c>
      <c r="GI81" t="s">
        <v>1176</v>
      </c>
      <c r="GJ81" t="s">
        <v>1176</v>
      </c>
      <c r="GK81" t="s">
        <v>1176</v>
      </c>
      <c r="GL81" t="s">
        <v>1176</v>
      </c>
      <c r="GM81" t="s">
        <v>1176</v>
      </c>
      <c r="GN81" t="s">
        <v>1176</v>
      </c>
      <c r="GO81" t="s">
        <v>1176</v>
      </c>
      <c r="GP81" t="s">
        <v>1176</v>
      </c>
      <c r="GQ81" t="s">
        <v>1176</v>
      </c>
      <c r="GR81" t="s">
        <v>1176</v>
      </c>
      <c r="GS81" t="s">
        <v>1176</v>
      </c>
      <c r="GT81" t="s">
        <v>1176</v>
      </c>
      <c r="GU81" t="s">
        <v>1176</v>
      </c>
      <c r="GV81" t="s">
        <v>1176</v>
      </c>
      <c r="GW81" t="s">
        <v>1176</v>
      </c>
      <c r="GX81" t="s">
        <v>1176</v>
      </c>
      <c r="GY81" t="s">
        <v>1176</v>
      </c>
      <c r="GZ81" t="s">
        <v>1176</v>
      </c>
      <c r="HA81" t="s">
        <v>1176</v>
      </c>
      <c r="HB81" t="s">
        <v>1176</v>
      </c>
      <c r="HC81" t="s">
        <v>1176</v>
      </c>
      <c r="HD81" t="s">
        <v>1176</v>
      </c>
      <c r="HE81" t="s">
        <v>1176</v>
      </c>
      <c r="HF81" t="s">
        <v>1176</v>
      </c>
      <c r="HG81" t="s">
        <v>1176</v>
      </c>
      <c r="HH81" t="s">
        <v>1176</v>
      </c>
      <c r="HI81" t="s">
        <v>1176</v>
      </c>
      <c r="HJ81" t="s">
        <v>1176</v>
      </c>
      <c r="HK81" t="s">
        <v>1176</v>
      </c>
      <c r="HL81" t="s">
        <v>1176</v>
      </c>
      <c r="HM81" t="s">
        <v>1176</v>
      </c>
      <c r="HN81" t="s">
        <v>1176</v>
      </c>
      <c r="HO81" t="s">
        <v>1176</v>
      </c>
      <c r="HP81" t="s">
        <v>1176</v>
      </c>
      <c r="HQ81" t="s">
        <v>1176</v>
      </c>
    </row>
    <row r="82" spans="1:225" x14ac:dyDescent="0.35">
      <c r="A82" s="112" t="s">
        <v>715</v>
      </c>
      <c r="B82" s="112" t="s">
        <v>1516</v>
      </c>
      <c r="C82" s="112" t="s">
        <v>1384</v>
      </c>
      <c r="D82" s="112" t="s">
        <v>275</v>
      </c>
      <c r="E82" s="112" t="s">
        <v>193</v>
      </c>
      <c r="F82" s="112" t="s">
        <v>194</v>
      </c>
      <c r="FK82" t="s">
        <v>1176</v>
      </c>
      <c r="FL82" t="s">
        <v>2484</v>
      </c>
      <c r="FM82" t="s">
        <v>1176</v>
      </c>
      <c r="FN82" t="s">
        <v>1176</v>
      </c>
      <c r="FO82" t="s">
        <v>1176</v>
      </c>
      <c r="FP82" t="s">
        <v>1176</v>
      </c>
      <c r="FQ82" t="s">
        <v>1176</v>
      </c>
      <c r="FR82" t="s">
        <v>1176</v>
      </c>
      <c r="FS82" t="s">
        <v>1176</v>
      </c>
      <c r="FT82" t="s">
        <v>1176</v>
      </c>
      <c r="FU82" t="s">
        <v>1176</v>
      </c>
      <c r="FV82" t="s">
        <v>1176</v>
      </c>
      <c r="FW82" t="s">
        <v>1176</v>
      </c>
      <c r="FX82" t="s">
        <v>1176</v>
      </c>
      <c r="FY82" t="s">
        <v>1176</v>
      </c>
      <c r="FZ82" t="s">
        <v>1176</v>
      </c>
      <c r="GA82" t="s">
        <v>1176</v>
      </c>
      <c r="GB82" t="s">
        <v>1176</v>
      </c>
      <c r="GC82" t="s">
        <v>1176</v>
      </c>
      <c r="GD82" t="s">
        <v>1176</v>
      </c>
      <c r="GE82" t="s">
        <v>1176</v>
      </c>
      <c r="GF82" t="s">
        <v>1176</v>
      </c>
      <c r="GG82" t="s">
        <v>1176</v>
      </c>
      <c r="GH82" t="s">
        <v>1176</v>
      </c>
      <c r="GI82" t="s">
        <v>1176</v>
      </c>
      <c r="GJ82" t="s">
        <v>1176</v>
      </c>
      <c r="GK82" t="s">
        <v>1176</v>
      </c>
      <c r="GL82" t="s">
        <v>1176</v>
      </c>
      <c r="GM82" t="s">
        <v>1176</v>
      </c>
      <c r="GN82" t="s">
        <v>1176</v>
      </c>
      <c r="GO82" t="s">
        <v>1176</v>
      </c>
      <c r="GP82" t="s">
        <v>1176</v>
      </c>
      <c r="GQ82" t="s">
        <v>1176</v>
      </c>
      <c r="GR82" t="s">
        <v>1176</v>
      </c>
      <c r="GS82" t="s">
        <v>1176</v>
      </c>
      <c r="GT82" t="s">
        <v>1176</v>
      </c>
      <c r="GU82" t="s">
        <v>1176</v>
      </c>
      <c r="GV82" t="s">
        <v>1176</v>
      </c>
      <c r="GW82" t="s">
        <v>1176</v>
      </c>
      <c r="GX82" t="s">
        <v>1176</v>
      </c>
      <c r="GY82" t="s">
        <v>1176</v>
      </c>
      <c r="GZ82" t="s">
        <v>1176</v>
      </c>
      <c r="HA82" t="s">
        <v>1176</v>
      </c>
      <c r="HB82" t="s">
        <v>1176</v>
      </c>
      <c r="HC82" t="s">
        <v>1176</v>
      </c>
      <c r="HD82" t="s">
        <v>1176</v>
      </c>
      <c r="HE82" t="s">
        <v>1176</v>
      </c>
      <c r="HF82" t="s">
        <v>1176</v>
      </c>
      <c r="HG82" t="s">
        <v>1176</v>
      </c>
      <c r="HH82" t="s">
        <v>1176</v>
      </c>
      <c r="HI82" t="s">
        <v>1176</v>
      </c>
      <c r="HJ82" t="s">
        <v>1176</v>
      </c>
      <c r="HK82" t="s">
        <v>1176</v>
      </c>
      <c r="HL82" t="s">
        <v>1176</v>
      </c>
      <c r="HM82" t="s">
        <v>1176</v>
      </c>
      <c r="HN82" t="s">
        <v>1176</v>
      </c>
      <c r="HO82" t="s">
        <v>1176</v>
      </c>
      <c r="HP82" t="s">
        <v>1176</v>
      </c>
      <c r="HQ82" t="s">
        <v>1176</v>
      </c>
    </row>
    <row r="83" spans="1:225" x14ac:dyDescent="0.35">
      <c r="A83" s="112" t="s">
        <v>877</v>
      </c>
      <c r="B83" s="112" t="s">
        <v>1517</v>
      </c>
      <c r="C83" s="112" t="s">
        <v>1380</v>
      </c>
      <c r="D83" s="112" t="s">
        <v>1218</v>
      </c>
      <c r="E83" s="112" t="s">
        <v>243</v>
      </c>
      <c r="F83" s="112" t="s">
        <v>244</v>
      </c>
      <c r="FK83" t="s">
        <v>1176</v>
      </c>
      <c r="FL83" t="s">
        <v>2485</v>
      </c>
      <c r="FM83" t="s">
        <v>1176</v>
      </c>
      <c r="FN83" t="s">
        <v>1176</v>
      </c>
      <c r="FO83" t="s">
        <v>1176</v>
      </c>
      <c r="FP83" t="s">
        <v>1176</v>
      </c>
      <c r="FQ83" t="s">
        <v>1176</v>
      </c>
      <c r="FR83" t="s">
        <v>1176</v>
      </c>
      <c r="FS83" t="s">
        <v>1176</v>
      </c>
      <c r="FT83" t="s">
        <v>1176</v>
      </c>
      <c r="FU83" t="s">
        <v>1176</v>
      </c>
      <c r="FV83" t="s">
        <v>1176</v>
      </c>
      <c r="FW83" t="s">
        <v>1176</v>
      </c>
      <c r="FX83" t="s">
        <v>1176</v>
      </c>
      <c r="FY83" t="s">
        <v>1176</v>
      </c>
      <c r="FZ83" t="s">
        <v>1176</v>
      </c>
      <c r="GA83" t="s">
        <v>1176</v>
      </c>
      <c r="GB83" t="s">
        <v>1176</v>
      </c>
      <c r="GC83" t="s">
        <v>1176</v>
      </c>
      <c r="GD83" t="s">
        <v>1176</v>
      </c>
      <c r="GE83" t="s">
        <v>1176</v>
      </c>
      <c r="GF83" t="s">
        <v>1176</v>
      </c>
      <c r="GG83" t="s">
        <v>1176</v>
      </c>
      <c r="GH83" t="s">
        <v>1176</v>
      </c>
      <c r="GI83" t="s">
        <v>1176</v>
      </c>
      <c r="GJ83" t="s">
        <v>1176</v>
      </c>
      <c r="GK83" t="s">
        <v>1176</v>
      </c>
      <c r="GL83" t="s">
        <v>1176</v>
      </c>
      <c r="GM83" t="s">
        <v>1176</v>
      </c>
      <c r="GN83" t="s">
        <v>1176</v>
      </c>
      <c r="GO83" t="s">
        <v>1176</v>
      </c>
      <c r="GP83" t="s">
        <v>1176</v>
      </c>
      <c r="GQ83" t="s">
        <v>1176</v>
      </c>
      <c r="GR83" t="s">
        <v>1176</v>
      </c>
      <c r="GS83" t="s">
        <v>1176</v>
      </c>
      <c r="GT83" t="s">
        <v>1176</v>
      </c>
      <c r="GU83" t="s">
        <v>1176</v>
      </c>
      <c r="GV83" t="s">
        <v>1176</v>
      </c>
      <c r="GW83" t="s">
        <v>1176</v>
      </c>
      <c r="GX83" t="s">
        <v>1176</v>
      </c>
      <c r="GY83" t="s">
        <v>1176</v>
      </c>
      <c r="GZ83" t="s">
        <v>1176</v>
      </c>
      <c r="HA83" t="s">
        <v>1176</v>
      </c>
      <c r="HB83" t="s">
        <v>1176</v>
      </c>
      <c r="HC83" t="s">
        <v>1176</v>
      </c>
      <c r="HD83" t="s">
        <v>1176</v>
      </c>
      <c r="HE83" t="s">
        <v>1176</v>
      </c>
      <c r="HF83" t="s">
        <v>1176</v>
      </c>
      <c r="HG83" t="s">
        <v>1176</v>
      </c>
      <c r="HH83" t="s">
        <v>1176</v>
      </c>
      <c r="HI83" t="s">
        <v>1176</v>
      </c>
      <c r="HJ83" t="s">
        <v>1176</v>
      </c>
      <c r="HK83" t="s">
        <v>1176</v>
      </c>
      <c r="HL83" t="s">
        <v>1176</v>
      </c>
      <c r="HM83" t="s">
        <v>1176</v>
      </c>
      <c r="HN83" t="s">
        <v>1176</v>
      </c>
      <c r="HO83" t="s">
        <v>1176</v>
      </c>
      <c r="HP83" t="s">
        <v>1176</v>
      </c>
      <c r="HQ83" t="s">
        <v>1176</v>
      </c>
    </row>
    <row r="84" spans="1:225" x14ac:dyDescent="0.35">
      <c r="A84" s="112" t="s">
        <v>447</v>
      </c>
      <c r="B84" s="112" t="s">
        <v>1518</v>
      </c>
      <c r="C84" s="112" t="s">
        <v>394</v>
      </c>
      <c r="D84" s="112" t="s">
        <v>395</v>
      </c>
      <c r="E84" s="112" t="s">
        <v>225</v>
      </c>
      <c r="F84" s="112" t="s">
        <v>226</v>
      </c>
      <c r="FK84" t="s">
        <v>1176</v>
      </c>
      <c r="FL84" t="s">
        <v>2486</v>
      </c>
      <c r="FM84" t="s">
        <v>1176</v>
      </c>
      <c r="FN84" t="s">
        <v>1176</v>
      </c>
      <c r="FO84" t="s">
        <v>1176</v>
      </c>
      <c r="FP84" t="s">
        <v>1176</v>
      </c>
      <c r="FQ84" t="s">
        <v>1176</v>
      </c>
      <c r="FR84" t="s">
        <v>1176</v>
      </c>
      <c r="FS84" t="s">
        <v>1176</v>
      </c>
      <c r="FT84" t="s">
        <v>1176</v>
      </c>
      <c r="FU84" t="s">
        <v>1176</v>
      </c>
      <c r="FV84" t="s">
        <v>1176</v>
      </c>
      <c r="FW84" t="s">
        <v>1176</v>
      </c>
      <c r="FX84" t="s">
        <v>1176</v>
      </c>
      <c r="FY84" t="s">
        <v>1176</v>
      </c>
      <c r="FZ84" t="s">
        <v>1176</v>
      </c>
      <c r="GA84" t="s">
        <v>1176</v>
      </c>
      <c r="GB84" t="s">
        <v>1176</v>
      </c>
      <c r="GC84" t="s">
        <v>1176</v>
      </c>
      <c r="GD84" t="s">
        <v>1176</v>
      </c>
      <c r="GE84" t="s">
        <v>1176</v>
      </c>
      <c r="GF84" t="s">
        <v>1176</v>
      </c>
      <c r="GG84" t="s">
        <v>1176</v>
      </c>
      <c r="GH84" t="s">
        <v>1176</v>
      </c>
      <c r="GI84" t="s">
        <v>1176</v>
      </c>
      <c r="GJ84" t="s">
        <v>1176</v>
      </c>
      <c r="GK84" t="s">
        <v>1176</v>
      </c>
      <c r="GL84" t="s">
        <v>1176</v>
      </c>
      <c r="GM84" t="s">
        <v>1176</v>
      </c>
      <c r="GN84" t="s">
        <v>1176</v>
      </c>
      <c r="GO84" t="s">
        <v>1176</v>
      </c>
      <c r="GP84" t="s">
        <v>1176</v>
      </c>
      <c r="GQ84" t="s">
        <v>1176</v>
      </c>
      <c r="GR84" t="s">
        <v>1176</v>
      </c>
      <c r="GS84" t="s">
        <v>1176</v>
      </c>
      <c r="GT84" t="s">
        <v>1176</v>
      </c>
      <c r="GU84" t="s">
        <v>1176</v>
      </c>
      <c r="GV84" t="s">
        <v>1176</v>
      </c>
      <c r="GW84" t="s">
        <v>1176</v>
      </c>
      <c r="GX84" t="s">
        <v>1176</v>
      </c>
      <c r="GY84" t="s">
        <v>1176</v>
      </c>
      <c r="GZ84" t="s">
        <v>1176</v>
      </c>
      <c r="HA84" t="s">
        <v>1176</v>
      </c>
      <c r="HB84" t="s">
        <v>1176</v>
      </c>
      <c r="HC84" t="s">
        <v>1176</v>
      </c>
      <c r="HD84" t="s">
        <v>1176</v>
      </c>
      <c r="HE84" t="s">
        <v>1176</v>
      </c>
      <c r="HF84" t="s">
        <v>1176</v>
      </c>
      <c r="HG84" t="s">
        <v>1176</v>
      </c>
      <c r="HH84" t="s">
        <v>1176</v>
      </c>
      <c r="HI84" t="s">
        <v>1176</v>
      </c>
      <c r="HJ84" t="s">
        <v>1176</v>
      </c>
      <c r="HK84" t="s">
        <v>1176</v>
      </c>
      <c r="HL84" t="s">
        <v>1176</v>
      </c>
      <c r="HM84" t="s">
        <v>1176</v>
      </c>
      <c r="HN84" t="s">
        <v>1176</v>
      </c>
      <c r="HO84" t="s">
        <v>1176</v>
      </c>
      <c r="HP84" t="s">
        <v>1176</v>
      </c>
      <c r="HQ84" t="s">
        <v>1176</v>
      </c>
    </row>
    <row r="85" spans="1:225" x14ac:dyDescent="0.35">
      <c r="A85" s="112" t="s">
        <v>1120</v>
      </c>
      <c r="B85" s="112" t="s">
        <v>1519</v>
      </c>
      <c r="C85" s="112" t="s">
        <v>1385</v>
      </c>
      <c r="D85" s="112" t="s">
        <v>1219</v>
      </c>
      <c r="E85" s="112" t="s">
        <v>1166</v>
      </c>
      <c r="F85" s="112" t="s">
        <v>212</v>
      </c>
      <c r="FK85" t="s">
        <v>1176</v>
      </c>
      <c r="FL85" t="s">
        <v>2487</v>
      </c>
      <c r="FM85" t="s">
        <v>1176</v>
      </c>
      <c r="FN85" t="s">
        <v>1176</v>
      </c>
      <c r="FO85" t="s">
        <v>1176</v>
      </c>
      <c r="FP85" t="s">
        <v>1176</v>
      </c>
      <c r="FQ85" t="s">
        <v>1176</v>
      </c>
      <c r="FR85" t="s">
        <v>1176</v>
      </c>
      <c r="FS85" t="s">
        <v>1176</v>
      </c>
      <c r="FT85" t="s">
        <v>1176</v>
      </c>
      <c r="FU85" t="s">
        <v>1176</v>
      </c>
      <c r="FV85" t="s">
        <v>1176</v>
      </c>
      <c r="FW85" t="s">
        <v>1176</v>
      </c>
      <c r="FX85" t="s">
        <v>1176</v>
      </c>
      <c r="FY85" t="s">
        <v>1176</v>
      </c>
      <c r="FZ85" t="s">
        <v>1176</v>
      </c>
      <c r="GA85" t="s">
        <v>1176</v>
      </c>
      <c r="GB85" t="s">
        <v>1176</v>
      </c>
      <c r="GC85" t="s">
        <v>1176</v>
      </c>
      <c r="GD85" t="s">
        <v>1176</v>
      </c>
      <c r="GE85" t="s">
        <v>1176</v>
      </c>
      <c r="GF85" t="s">
        <v>1176</v>
      </c>
      <c r="GG85" t="s">
        <v>1176</v>
      </c>
      <c r="GH85" t="s">
        <v>1176</v>
      </c>
      <c r="GI85" t="s">
        <v>1176</v>
      </c>
      <c r="GJ85" t="s">
        <v>1176</v>
      </c>
      <c r="GK85" t="s">
        <v>1176</v>
      </c>
      <c r="GL85" t="s">
        <v>1176</v>
      </c>
      <c r="GM85" t="s">
        <v>1176</v>
      </c>
      <c r="GN85" t="s">
        <v>1176</v>
      </c>
      <c r="GO85" t="s">
        <v>1176</v>
      </c>
      <c r="GP85" t="s">
        <v>1176</v>
      </c>
      <c r="GQ85" t="s">
        <v>1176</v>
      </c>
      <c r="GR85" t="s">
        <v>1176</v>
      </c>
      <c r="GS85" t="s">
        <v>1176</v>
      </c>
      <c r="GT85" t="s">
        <v>1176</v>
      </c>
      <c r="GU85" t="s">
        <v>1176</v>
      </c>
      <c r="GV85" t="s">
        <v>1176</v>
      </c>
      <c r="GW85" t="s">
        <v>1176</v>
      </c>
      <c r="GX85" t="s">
        <v>1176</v>
      </c>
      <c r="GY85" t="s">
        <v>1176</v>
      </c>
      <c r="GZ85" t="s">
        <v>1176</v>
      </c>
      <c r="HA85" t="s">
        <v>1176</v>
      </c>
      <c r="HB85" t="s">
        <v>1176</v>
      </c>
      <c r="HC85" t="s">
        <v>1176</v>
      </c>
      <c r="HD85" t="s">
        <v>1176</v>
      </c>
      <c r="HE85" t="s">
        <v>1176</v>
      </c>
      <c r="HF85" t="s">
        <v>1176</v>
      </c>
      <c r="HG85" t="s">
        <v>1176</v>
      </c>
      <c r="HH85" t="s">
        <v>1176</v>
      </c>
      <c r="HI85" t="s">
        <v>1176</v>
      </c>
      <c r="HJ85" t="s">
        <v>1176</v>
      </c>
      <c r="HK85" t="s">
        <v>1176</v>
      </c>
      <c r="HL85" t="s">
        <v>1176</v>
      </c>
      <c r="HM85" t="s">
        <v>1176</v>
      </c>
      <c r="HN85" t="s">
        <v>1176</v>
      </c>
      <c r="HO85" t="s">
        <v>1176</v>
      </c>
      <c r="HP85" t="s">
        <v>1176</v>
      </c>
      <c r="HQ85" t="s">
        <v>1176</v>
      </c>
    </row>
    <row r="86" spans="1:225" x14ac:dyDescent="0.35">
      <c r="A86" s="112" t="s">
        <v>882</v>
      </c>
      <c r="B86" s="112" t="s">
        <v>1520</v>
      </c>
      <c r="C86" s="112" t="s">
        <v>661</v>
      </c>
      <c r="D86" s="112" t="s">
        <v>1220</v>
      </c>
      <c r="E86" s="112" t="s">
        <v>243</v>
      </c>
      <c r="F86" s="112" t="s">
        <v>244</v>
      </c>
      <c r="FK86" t="s">
        <v>1176</v>
      </c>
      <c r="FL86" t="s">
        <v>1466</v>
      </c>
      <c r="FM86" t="s">
        <v>1176</v>
      </c>
      <c r="FN86" t="s">
        <v>1176</v>
      </c>
      <c r="FO86" t="s">
        <v>1176</v>
      </c>
      <c r="FP86" t="s">
        <v>1176</v>
      </c>
      <c r="FQ86" t="s">
        <v>1176</v>
      </c>
      <c r="FR86" t="s">
        <v>1176</v>
      </c>
      <c r="FS86" t="s">
        <v>1176</v>
      </c>
      <c r="FT86" t="s">
        <v>1176</v>
      </c>
      <c r="FU86" t="s">
        <v>1176</v>
      </c>
      <c r="FV86" t="s">
        <v>1176</v>
      </c>
      <c r="FW86" t="s">
        <v>1176</v>
      </c>
      <c r="FX86" t="s">
        <v>1176</v>
      </c>
      <c r="FY86" t="s">
        <v>1176</v>
      </c>
      <c r="FZ86" t="s">
        <v>1176</v>
      </c>
      <c r="GA86" t="s">
        <v>1176</v>
      </c>
      <c r="GB86" t="s">
        <v>1176</v>
      </c>
      <c r="GC86" t="s">
        <v>1176</v>
      </c>
      <c r="GD86" t="s">
        <v>1176</v>
      </c>
      <c r="GE86" t="s">
        <v>1176</v>
      </c>
      <c r="GF86" t="s">
        <v>1176</v>
      </c>
      <c r="GG86" t="s">
        <v>1176</v>
      </c>
      <c r="GH86" t="s">
        <v>1176</v>
      </c>
      <c r="GI86" t="s">
        <v>1176</v>
      </c>
      <c r="GJ86" t="s">
        <v>1176</v>
      </c>
      <c r="GK86" t="s">
        <v>1176</v>
      </c>
      <c r="GL86" t="s">
        <v>1176</v>
      </c>
      <c r="GM86" t="s">
        <v>1176</v>
      </c>
      <c r="GN86" t="s">
        <v>1176</v>
      </c>
      <c r="GO86" t="s">
        <v>1176</v>
      </c>
      <c r="GP86" t="s">
        <v>1176</v>
      </c>
      <c r="GQ86" t="s">
        <v>1176</v>
      </c>
      <c r="GR86" t="s">
        <v>1176</v>
      </c>
      <c r="GS86" t="s">
        <v>1176</v>
      </c>
      <c r="GT86" t="s">
        <v>1176</v>
      </c>
      <c r="GU86" t="s">
        <v>1176</v>
      </c>
      <c r="GV86" t="s">
        <v>1176</v>
      </c>
      <c r="GW86" t="s">
        <v>1176</v>
      </c>
      <c r="GX86" t="s">
        <v>1176</v>
      </c>
      <c r="GY86" t="s">
        <v>1176</v>
      </c>
      <c r="GZ86" t="s">
        <v>1176</v>
      </c>
      <c r="HA86" t="s">
        <v>1176</v>
      </c>
      <c r="HB86" t="s">
        <v>1176</v>
      </c>
      <c r="HC86" t="s">
        <v>1176</v>
      </c>
      <c r="HD86" t="s">
        <v>1176</v>
      </c>
      <c r="HE86" t="s">
        <v>1176</v>
      </c>
      <c r="HF86" t="s">
        <v>1176</v>
      </c>
      <c r="HG86" t="s">
        <v>1176</v>
      </c>
      <c r="HH86" t="s">
        <v>1176</v>
      </c>
      <c r="HI86" t="s">
        <v>1176</v>
      </c>
      <c r="HJ86" t="s">
        <v>1176</v>
      </c>
      <c r="HK86" t="s">
        <v>1176</v>
      </c>
      <c r="HL86" t="s">
        <v>1176</v>
      </c>
      <c r="HM86" t="s">
        <v>1176</v>
      </c>
      <c r="HN86" t="s">
        <v>1176</v>
      </c>
      <c r="HO86" t="s">
        <v>1176</v>
      </c>
      <c r="HP86" t="s">
        <v>1176</v>
      </c>
      <c r="HQ86" t="s">
        <v>1176</v>
      </c>
    </row>
    <row r="87" spans="1:225" x14ac:dyDescent="0.35">
      <c r="A87" s="112" t="s">
        <v>1152</v>
      </c>
      <c r="B87" s="112" t="s">
        <v>1521</v>
      </c>
      <c r="C87" s="112" t="s">
        <v>1395</v>
      </c>
      <c r="D87" s="112" t="s">
        <v>1221</v>
      </c>
      <c r="E87" s="112" t="s">
        <v>1166</v>
      </c>
      <c r="F87" s="112" t="s">
        <v>212</v>
      </c>
      <c r="FK87" t="s">
        <v>1176</v>
      </c>
      <c r="FL87" t="s">
        <v>2488</v>
      </c>
      <c r="FM87" t="s">
        <v>1176</v>
      </c>
      <c r="FN87" t="s">
        <v>1176</v>
      </c>
      <c r="FO87" t="s">
        <v>1176</v>
      </c>
      <c r="FP87" t="s">
        <v>1176</v>
      </c>
      <c r="FQ87" t="s">
        <v>1176</v>
      </c>
      <c r="FR87" t="s">
        <v>1176</v>
      </c>
      <c r="FS87" t="s">
        <v>1176</v>
      </c>
      <c r="FT87" t="s">
        <v>1176</v>
      </c>
      <c r="FU87" t="s">
        <v>1176</v>
      </c>
      <c r="FV87" t="s">
        <v>1176</v>
      </c>
      <c r="FW87" t="s">
        <v>1176</v>
      </c>
      <c r="FX87" t="s">
        <v>1176</v>
      </c>
      <c r="FY87" t="s">
        <v>1176</v>
      </c>
      <c r="FZ87" t="s">
        <v>1176</v>
      </c>
      <c r="GA87" t="s">
        <v>1176</v>
      </c>
      <c r="GB87" t="s">
        <v>1176</v>
      </c>
      <c r="GC87" t="s">
        <v>1176</v>
      </c>
      <c r="GD87" t="s">
        <v>1176</v>
      </c>
      <c r="GE87" t="s">
        <v>1176</v>
      </c>
      <c r="GF87" t="s">
        <v>1176</v>
      </c>
      <c r="GG87" t="s">
        <v>1176</v>
      </c>
      <c r="GH87" t="s">
        <v>1176</v>
      </c>
      <c r="GI87" t="s">
        <v>1176</v>
      </c>
      <c r="GJ87" t="s">
        <v>1176</v>
      </c>
      <c r="GK87" t="s">
        <v>1176</v>
      </c>
      <c r="GL87" t="s">
        <v>1176</v>
      </c>
      <c r="GM87" t="s">
        <v>1176</v>
      </c>
      <c r="GN87" t="s">
        <v>1176</v>
      </c>
      <c r="GO87" t="s">
        <v>1176</v>
      </c>
      <c r="GP87" t="s">
        <v>1176</v>
      </c>
      <c r="GQ87" t="s">
        <v>1176</v>
      </c>
      <c r="GR87" t="s">
        <v>1176</v>
      </c>
      <c r="GS87" t="s">
        <v>1176</v>
      </c>
      <c r="GT87" t="s">
        <v>1176</v>
      </c>
      <c r="GU87" t="s">
        <v>1176</v>
      </c>
      <c r="GV87" t="s">
        <v>1176</v>
      </c>
      <c r="GW87" t="s">
        <v>1176</v>
      </c>
      <c r="GX87" t="s">
        <v>1176</v>
      </c>
      <c r="GY87" t="s">
        <v>1176</v>
      </c>
      <c r="GZ87" t="s">
        <v>1176</v>
      </c>
      <c r="HA87" t="s">
        <v>1176</v>
      </c>
      <c r="HB87" t="s">
        <v>1176</v>
      </c>
      <c r="HC87" t="s">
        <v>1176</v>
      </c>
      <c r="HD87" t="s">
        <v>1176</v>
      </c>
      <c r="HE87" t="s">
        <v>1176</v>
      </c>
      <c r="HF87" t="s">
        <v>1176</v>
      </c>
      <c r="HG87" t="s">
        <v>1176</v>
      </c>
      <c r="HH87" t="s">
        <v>1176</v>
      </c>
      <c r="HI87" t="s">
        <v>1176</v>
      </c>
      <c r="HJ87" t="s">
        <v>1176</v>
      </c>
      <c r="HK87" t="s">
        <v>1176</v>
      </c>
      <c r="HL87" t="s">
        <v>1176</v>
      </c>
      <c r="HM87" t="s">
        <v>1176</v>
      </c>
      <c r="HN87" t="s">
        <v>1176</v>
      </c>
      <c r="HO87" t="s">
        <v>1176</v>
      </c>
      <c r="HP87" t="s">
        <v>1176</v>
      </c>
      <c r="HQ87" t="s">
        <v>1176</v>
      </c>
    </row>
    <row r="88" spans="1:225" x14ac:dyDescent="0.35">
      <c r="A88" s="112" t="s">
        <v>556</v>
      </c>
      <c r="B88" s="112" t="s">
        <v>1522</v>
      </c>
      <c r="C88" s="112" t="s">
        <v>1322</v>
      </c>
      <c r="D88" s="112" t="s">
        <v>1222</v>
      </c>
      <c r="E88" s="112" t="s">
        <v>200</v>
      </c>
      <c r="F88" s="112" t="s">
        <v>201</v>
      </c>
      <c r="FK88" t="s">
        <v>1176</v>
      </c>
      <c r="FL88" t="s">
        <v>2671</v>
      </c>
      <c r="FM88" t="s">
        <v>1176</v>
      </c>
      <c r="FN88" t="s">
        <v>1176</v>
      </c>
      <c r="FO88" t="s">
        <v>1176</v>
      </c>
      <c r="FP88" t="s">
        <v>1176</v>
      </c>
      <c r="FQ88" t="s">
        <v>1176</v>
      </c>
      <c r="FR88" t="s">
        <v>1176</v>
      </c>
      <c r="FS88" t="s">
        <v>1176</v>
      </c>
      <c r="FT88" t="s">
        <v>1176</v>
      </c>
      <c r="FU88" t="s">
        <v>1176</v>
      </c>
      <c r="FV88" t="s">
        <v>1176</v>
      </c>
      <c r="FW88" t="s">
        <v>1176</v>
      </c>
      <c r="FX88" t="s">
        <v>1176</v>
      </c>
      <c r="FY88" t="s">
        <v>1176</v>
      </c>
      <c r="FZ88" t="s">
        <v>1176</v>
      </c>
      <c r="GA88" t="s">
        <v>1176</v>
      </c>
      <c r="GB88" t="s">
        <v>1176</v>
      </c>
      <c r="GC88" t="s">
        <v>1176</v>
      </c>
      <c r="GD88" t="s">
        <v>1176</v>
      </c>
      <c r="GE88" t="s">
        <v>1176</v>
      </c>
      <c r="GF88" t="s">
        <v>1176</v>
      </c>
      <c r="GG88" t="s">
        <v>1176</v>
      </c>
      <c r="GH88" t="s">
        <v>1176</v>
      </c>
      <c r="GI88" t="s">
        <v>1176</v>
      </c>
      <c r="GJ88" t="s">
        <v>1176</v>
      </c>
      <c r="GK88" t="s">
        <v>1176</v>
      </c>
      <c r="GL88" t="s">
        <v>1176</v>
      </c>
      <c r="GM88" t="s">
        <v>1176</v>
      </c>
      <c r="GN88" t="s">
        <v>1176</v>
      </c>
      <c r="GO88" t="s">
        <v>1176</v>
      </c>
      <c r="GP88" t="s">
        <v>1176</v>
      </c>
      <c r="GQ88" t="s">
        <v>1176</v>
      </c>
      <c r="GR88" t="s">
        <v>1176</v>
      </c>
      <c r="GS88" t="s">
        <v>1176</v>
      </c>
      <c r="GT88" t="s">
        <v>1176</v>
      </c>
      <c r="GU88" t="s">
        <v>1176</v>
      </c>
      <c r="GV88" t="s">
        <v>1176</v>
      </c>
      <c r="GW88" t="s">
        <v>1176</v>
      </c>
      <c r="GX88" t="s">
        <v>1176</v>
      </c>
      <c r="GY88" t="s">
        <v>1176</v>
      </c>
      <c r="GZ88" t="s">
        <v>1176</v>
      </c>
      <c r="HA88" t="s">
        <v>1176</v>
      </c>
      <c r="HB88" t="s">
        <v>1176</v>
      </c>
      <c r="HC88" t="s">
        <v>1176</v>
      </c>
      <c r="HD88" t="s">
        <v>1176</v>
      </c>
      <c r="HE88" t="s">
        <v>1176</v>
      </c>
      <c r="HF88" t="s">
        <v>1176</v>
      </c>
      <c r="HG88" t="s">
        <v>1176</v>
      </c>
      <c r="HH88" t="s">
        <v>1176</v>
      </c>
      <c r="HI88" t="s">
        <v>1176</v>
      </c>
      <c r="HJ88" t="s">
        <v>1176</v>
      </c>
      <c r="HK88" t="s">
        <v>1176</v>
      </c>
      <c r="HL88" t="s">
        <v>1176</v>
      </c>
      <c r="HM88" t="s">
        <v>1176</v>
      </c>
      <c r="HN88" t="s">
        <v>1176</v>
      </c>
      <c r="HO88" t="s">
        <v>1176</v>
      </c>
      <c r="HP88" t="s">
        <v>1176</v>
      </c>
      <c r="HQ88" t="s">
        <v>1176</v>
      </c>
    </row>
    <row r="89" spans="1:225" x14ac:dyDescent="0.35">
      <c r="A89" s="112" t="s">
        <v>1004</v>
      </c>
      <c r="B89" s="112" t="s">
        <v>1523</v>
      </c>
      <c r="C89" s="112" t="s">
        <v>322</v>
      </c>
      <c r="D89" s="112" t="s">
        <v>1223</v>
      </c>
      <c r="E89" s="112" t="s">
        <v>181</v>
      </c>
      <c r="F89" s="112" t="s">
        <v>182</v>
      </c>
      <c r="FK89" t="s">
        <v>1176</v>
      </c>
      <c r="FL89" t="s">
        <v>2672</v>
      </c>
      <c r="FM89" t="s">
        <v>1176</v>
      </c>
      <c r="FN89" t="s">
        <v>1176</v>
      </c>
      <c r="FO89" t="s">
        <v>1176</v>
      </c>
      <c r="FP89" t="s">
        <v>1176</v>
      </c>
      <c r="FQ89" t="s">
        <v>1176</v>
      </c>
      <c r="FR89" t="s">
        <v>1176</v>
      </c>
      <c r="FS89" t="s">
        <v>1176</v>
      </c>
      <c r="FT89" t="s">
        <v>1176</v>
      </c>
      <c r="FU89" t="s">
        <v>1176</v>
      </c>
      <c r="FV89" t="s">
        <v>1176</v>
      </c>
      <c r="FW89" t="s">
        <v>1176</v>
      </c>
      <c r="FX89" t="s">
        <v>1176</v>
      </c>
      <c r="FY89" t="s">
        <v>1176</v>
      </c>
      <c r="FZ89" t="s">
        <v>1176</v>
      </c>
      <c r="GA89" t="s">
        <v>1176</v>
      </c>
      <c r="GB89" t="s">
        <v>1176</v>
      </c>
      <c r="GC89" t="s">
        <v>1176</v>
      </c>
      <c r="GD89" t="s">
        <v>1176</v>
      </c>
      <c r="GE89" t="s">
        <v>1176</v>
      </c>
      <c r="GF89" t="s">
        <v>1176</v>
      </c>
      <c r="GG89" t="s">
        <v>1176</v>
      </c>
      <c r="GH89" t="s">
        <v>1176</v>
      </c>
      <c r="GI89" t="s">
        <v>1176</v>
      </c>
      <c r="GJ89" t="s">
        <v>1176</v>
      </c>
      <c r="GK89" t="s">
        <v>1176</v>
      </c>
      <c r="GL89" t="s">
        <v>1176</v>
      </c>
      <c r="GM89" t="s">
        <v>1176</v>
      </c>
      <c r="GN89" t="s">
        <v>1176</v>
      </c>
      <c r="GO89" t="s">
        <v>1176</v>
      </c>
      <c r="GP89" t="s">
        <v>1176</v>
      </c>
      <c r="GQ89" t="s">
        <v>1176</v>
      </c>
      <c r="GR89" t="s">
        <v>1176</v>
      </c>
      <c r="GS89" t="s">
        <v>1176</v>
      </c>
      <c r="GT89" t="s">
        <v>1176</v>
      </c>
      <c r="GU89" t="s">
        <v>1176</v>
      </c>
      <c r="GV89" t="s">
        <v>1176</v>
      </c>
      <c r="GW89" t="s">
        <v>1176</v>
      </c>
      <c r="GX89" t="s">
        <v>1176</v>
      </c>
      <c r="GY89" t="s">
        <v>1176</v>
      </c>
      <c r="GZ89" t="s">
        <v>1176</v>
      </c>
      <c r="HA89" t="s">
        <v>1176</v>
      </c>
      <c r="HB89" t="s">
        <v>1176</v>
      </c>
      <c r="HC89" t="s">
        <v>1176</v>
      </c>
      <c r="HD89" t="s">
        <v>1176</v>
      </c>
      <c r="HE89" t="s">
        <v>1176</v>
      </c>
      <c r="HF89" t="s">
        <v>1176</v>
      </c>
      <c r="HG89" t="s">
        <v>1176</v>
      </c>
      <c r="HH89" t="s">
        <v>1176</v>
      </c>
      <c r="HI89" t="s">
        <v>1176</v>
      </c>
      <c r="HJ89" t="s">
        <v>1176</v>
      </c>
      <c r="HK89" t="s">
        <v>1176</v>
      </c>
      <c r="HL89" t="s">
        <v>1176</v>
      </c>
      <c r="HM89" t="s">
        <v>1176</v>
      </c>
      <c r="HN89" t="s">
        <v>1176</v>
      </c>
      <c r="HO89" t="s">
        <v>1176</v>
      </c>
      <c r="HP89" t="s">
        <v>1176</v>
      </c>
      <c r="HQ89" t="s">
        <v>1176</v>
      </c>
    </row>
    <row r="90" spans="1:225" x14ac:dyDescent="0.35">
      <c r="A90" s="112" t="s">
        <v>359</v>
      </c>
      <c r="B90" s="112" t="s">
        <v>1524</v>
      </c>
      <c r="C90" s="112" t="s">
        <v>1324</v>
      </c>
      <c r="D90" s="112" t="s">
        <v>319</v>
      </c>
      <c r="E90" s="112" t="s">
        <v>193</v>
      </c>
      <c r="F90" s="112" t="s">
        <v>194</v>
      </c>
      <c r="FK90" t="s">
        <v>1176</v>
      </c>
      <c r="FL90" t="s">
        <v>2489</v>
      </c>
      <c r="FM90" t="s">
        <v>1176</v>
      </c>
      <c r="FN90" t="s">
        <v>1176</v>
      </c>
      <c r="FO90" t="s">
        <v>1176</v>
      </c>
      <c r="FP90" t="s">
        <v>1176</v>
      </c>
      <c r="FQ90" t="s">
        <v>1176</v>
      </c>
      <c r="FR90" t="s">
        <v>1176</v>
      </c>
      <c r="FS90" t="s">
        <v>1176</v>
      </c>
      <c r="FT90" t="s">
        <v>1176</v>
      </c>
      <c r="FU90" t="s">
        <v>1176</v>
      </c>
      <c r="FV90" t="s">
        <v>1176</v>
      </c>
      <c r="FW90" t="s">
        <v>1176</v>
      </c>
      <c r="FX90" t="s">
        <v>1176</v>
      </c>
      <c r="FY90" t="s">
        <v>1176</v>
      </c>
      <c r="FZ90" t="s">
        <v>1176</v>
      </c>
      <c r="GA90" t="s">
        <v>1176</v>
      </c>
      <c r="GB90" t="s">
        <v>1176</v>
      </c>
      <c r="GC90" t="s">
        <v>1176</v>
      </c>
      <c r="GD90" t="s">
        <v>1176</v>
      </c>
      <c r="GE90" t="s">
        <v>1176</v>
      </c>
      <c r="GF90" t="s">
        <v>1176</v>
      </c>
      <c r="GG90" t="s">
        <v>1176</v>
      </c>
      <c r="GH90" t="s">
        <v>1176</v>
      </c>
      <c r="GI90" t="s">
        <v>1176</v>
      </c>
      <c r="GJ90" t="s">
        <v>1176</v>
      </c>
      <c r="GK90" t="s">
        <v>1176</v>
      </c>
      <c r="GL90" t="s">
        <v>1176</v>
      </c>
      <c r="GM90" t="s">
        <v>1176</v>
      </c>
      <c r="GN90" t="s">
        <v>1176</v>
      </c>
      <c r="GO90" t="s">
        <v>1176</v>
      </c>
      <c r="GP90" t="s">
        <v>1176</v>
      </c>
      <c r="GQ90" t="s">
        <v>1176</v>
      </c>
      <c r="GR90" t="s">
        <v>1176</v>
      </c>
      <c r="GS90" t="s">
        <v>1176</v>
      </c>
      <c r="GT90" t="s">
        <v>1176</v>
      </c>
      <c r="GU90" t="s">
        <v>1176</v>
      </c>
      <c r="GV90" t="s">
        <v>1176</v>
      </c>
      <c r="GW90" t="s">
        <v>1176</v>
      </c>
      <c r="GX90" t="s">
        <v>1176</v>
      </c>
      <c r="GY90" t="s">
        <v>1176</v>
      </c>
      <c r="GZ90" t="s">
        <v>1176</v>
      </c>
      <c r="HA90" t="s">
        <v>1176</v>
      </c>
      <c r="HB90" t="s">
        <v>1176</v>
      </c>
      <c r="HC90" t="s">
        <v>1176</v>
      </c>
      <c r="HD90" t="s">
        <v>1176</v>
      </c>
      <c r="HE90" t="s">
        <v>1176</v>
      </c>
      <c r="HF90" t="s">
        <v>1176</v>
      </c>
      <c r="HG90" t="s">
        <v>1176</v>
      </c>
      <c r="HH90" t="s">
        <v>1176</v>
      </c>
      <c r="HI90" t="s">
        <v>1176</v>
      </c>
      <c r="HJ90" t="s">
        <v>1176</v>
      </c>
      <c r="HK90" t="s">
        <v>1176</v>
      </c>
      <c r="HL90" t="s">
        <v>1176</v>
      </c>
      <c r="HM90" t="s">
        <v>1176</v>
      </c>
      <c r="HN90" t="s">
        <v>1176</v>
      </c>
      <c r="HO90" t="s">
        <v>1176</v>
      </c>
      <c r="HP90" t="s">
        <v>1176</v>
      </c>
      <c r="HQ90" t="s">
        <v>1176</v>
      </c>
    </row>
    <row r="91" spans="1:225" x14ac:dyDescent="0.35">
      <c r="A91" s="112" t="s">
        <v>1062</v>
      </c>
      <c r="B91" s="112" t="s">
        <v>1525</v>
      </c>
      <c r="C91" s="112" t="s">
        <v>522</v>
      </c>
      <c r="D91" s="112" t="s">
        <v>1224</v>
      </c>
      <c r="E91" s="112" t="s">
        <v>200</v>
      </c>
      <c r="F91" s="112" t="s">
        <v>201</v>
      </c>
      <c r="FK91" t="s">
        <v>1176</v>
      </c>
      <c r="FL91" t="s">
        <v>2490</v>
      </c>
      <c r="FM91" t="s">
        <v>1176</v>
      </c>
      <c r="FN91" t="s">
        <v>1176</v>
      </c>
      <c r="FO91" t="s">
        <v>1176</v>
      </c>
      <c r="FP91" t="s">
        <v>1176</v>
      </c>
      <c r="FQ91" t="s">
        <v>1176</v>
      </c>
      <c r="FR91" t="s">
        <v>1176</v>
      </c>
      <c r="FS91" t="s">
        <v>1176</v>
      </c>
      <c r="FT91" t="s">
        <v>1176</v>
      </c>
      <c r="FU91" t="s">
        <v>1176</v>
      </c>
      <c r="FV91" t="s">
        <v>1176</v>
      </c>
      <c r="FW91" t="s">
        <v>1176</v>
      </c>
      <c r="FX91" t="s">
        <v>1176</v>
      </c>
      <c r="FY91" t="s">
        <v>1176</v>
      </c>
      <c r="FZ91" t="s">
        <v>1176</v>
      </c>
      <c r="GA91" t="s">
        <v>1176</v>
      </c>
      <c r="GB91" t="s">
        <v>1176</v>
      </c>
      <c r="GC91" t="s">
        <v>1176</v>
      </c>
      <c r="GD91" t="s">
        <v>1176</v>
      </c>
      <c r="GE91" t="s">
        <v>1176</v>
      </c>
      <c r="GF91" t="s">
        <v>1176</v>
      </c>
      <c r="GG91" t="s">
        <v>1176</v>
      </c>
      <c r="GH91" t="s">
        <v>1176</v>
      </c>
      <c r="GI91" t="s">
        <v>1176</v>
      </c>
      <c r="GJ91" t="s">
        <v>1176</v>
      </c>
      <c r="GK91" t="s">
        <v>1176</v>
      </c>
      <c r="GL91" t="s">
        <v>1176</v>
      </c>
      <c r="GM91" t="s">
        <v>1176</v>
      </c>
      <c r="GN91" t="s">
        <v>1176</v>
      </c>
      <c r="GO91" t="s">
        <v>1176</v>
      </c>
      <c r="GP91" t="s">
        <v>1176</v>
      </c>
      <c r="GQ91" t="s">
        <v>1176</v>
      </c>
      <c r="GR91" t="s">
        <v>1176</v>
      </c>
      <c r="GS91" t="s">
        <v>1176</v>
      </c>
      <c r="GT91" t="s">
        <v>1176</v>
      </c>
      <c r="GU91" t="s">
        <v>1176</v>
      </c>
      <c r="GV91" t="s">
        <v>1176</v>
      </c>
      <c r="GW91" t="s">
        <v>1176</v>
      </c>
      <c r="GX91" t="s">
        <v>1176</v>
      </c>
      <c r="GY91" t="s">
        <v>1176</v>
      </c>
      <c r="GZ91" t="s">
        <v>1176</v>
      </c>
      <c r="HA91" t="s">
        <v>1176</v>
      </c>
      <c r="HB91" t="s">
        <v>1176</v>
      </c>
      <c r="HC91" t="s">
        <v>1176</v>
      </c>
      <c r="HD91" t="s">
        <v>1176</v>
      </c>
      <c r="HE91" t="s">
        <v>1176</v>
      </c>
      <c r="HF91" t="s">
        <v>1176</v>
      </c>
      <c r="HG91" t="s">
        <v>1176</v>
      </c>
      <c r="HH91" t="s">
        <v>1176</v>
      </c>
      <c r="HI91" t="s">
        <v>1176</v>
      </c>
      <c r="HJ91" t="s">
        <v>1176</v>
      </c>
      <c r="HK91" t="s">
        <v>1176</v>
      </c>
      <c r="HL91" t="s">
        <v>1176</v>
      </c>
      <c r="HM91" t="s">
        <v>1176</v>
      </c>
      <c r="HN91" t="s">
        <v>1176</v>
      </c>
      <c r="HO91" t="s">
        <v>1176</v>
      </c>
      <c r="HP91" t="s">
        <v>1176</v>
      </c>
      <c r="HQ91" t="s">
        <v>1176</v>
      </c>
    </row>
    <row r="92" spans="1:225" x14ac:dyDescent="0.35">
      <c r="A92" s="112" t="s">
        <v>536</v>
      </c>
      <c r="B92" s="112" t="s">
        <v>1526</v>
      </c>
      <c r="C92" s="112" t="s">
        <v>325</v>
      </c>
      <c r="D92" s="112" t="s">
        <v>326</v>
      </c>
      <c r="E92" s="112" t="s">
        <v>193</v>
      </c>
      <c r="F92" s="112" t="s">
        <v>194</v>
      </c>
      <c r="FK92" t="s">
        <v>1176</v>
      </c>
      <c r="FL92" t="s">
        <v>1346</v>
      </c>
      <c r="FM92" t="s">
        <v>1176</v>
      </c>
      <c r="FN92" t="s">
        <v>1176</v>
      </c>
      <c r="FO92" t="s">
        <v>1176</v>
      </c>
      <c r="FP92" t="s">
        <v>1176</v>
      </c>
      <c r="FQ92" t="s">
        <v>1176</v>
      </c>
      <c r="FR92" t="s">
        <v>1176</v>
      </c>
      <c r="FS92" t="s">
        <v>1176</v>
      </c>
      <c r="FT92" t="s">
        <v>1176</v>
      </c>
      <c r="FU92" t="s">
        <v>1176</v>
      </c>
      <c r="FV92" t="s">
        <v>1176</v>
      </c>
      <c r="FW92" t="s">
        <v>1176</v>
      </c>
      <c r="FX92" t="s">
        <v>1176</v>
      </c>
      <c r="FY92" t="s">
        <v>1176</v>
      </c>
      <c r="FZ92" t="s">
        <v>1176</v>
      </c>
      <c r="GA92" t="s">
        <v>1176</v>
      </c>
      <c r="GB92" t="s">
        <v>1176</v>
      </c>
      <c r="GC92" t="s">
        <v>1176</v>
      </c>
      <c r="GD92" t="s">
        <v>1176</v>
      </c>
      <c r="GE92" t="s">
        <v>1176</v>
      </c>
      <c r="GF92" t="s">
        <v>1176</v>
      </c>
      <c r="GG92" t="s">
        <v>1176</v>
      </c>
      <c r="GH92" t="s">
        <v>1176</v>
      </c>
      <c r="GI92" t="s">
        <v>1176</v>
      </c>
      <c r="GJ92" t="s">
        <v>1176</v>
      </c>
      <c r="GK92" t="s">
        <v>1176</v>
      </c>
      <c r="GL92" t="s">
        <v>1176</v>
      </c>
      <c r="GM92" t="s">
        <v>1176</v>
      </c>
      <c r="GN92" t="s">
        <v>1176</v>
      </c>
      <c r="GO92" t="s">
        <v>1176</v>
      </c>
      <c r="GP92" t="s">
        <v>1176</v>
      </c>
      <c r="GQ92" t="s">
        <v>1176</v>
      </c>
      <c r="GR92" t="s">
        <v>1176</v>
      </c>
      <c r="GS92" t="s">
        <v>1176</v>
      </c>
      <c r="GT92" t="s">
        <v>1176</v>
      </c>
      <c r="GU92" t="s">
        <v>1176</v>
      </c>
      <c r="GV92" t="s">
        <v>1176</v>
      </c>
      <c r="GW92" t="s">
        <v>1176</v>
      </c>
      <c r="GX92" t="s">
        <v>1176</v>
      </c>
      <c r="GY92" t="s">
        <v>1176</v>
      </c>
      <c r="GZ92" t="s">
        <v>1176</v>
      </c>
      <c r="HA92" t="s">
        <v>1176</v>
      </c>
      <c r="HB92" t="s">
        <v>1176</v>
      </c>
      <c r="HC92" t="s">
        <v>1176</v>
      </c>
      <c r="HD92" t="s">
        <v>1176</v>
      </c>
      <c r="HE92" t="s">
        <v>1176</v>
      </c>
      <c r="HF92" t="s">
        <v>1176</v>
      </c>
      <c r="HG92" t="s">
        <v>1176</v>
      </c>
      <c r="HH92" t="s">
        <v>1176</v>
      </c>
      <c r="HI92" t="s">
        <v>1176</v>
      </c>
      <c r="HJ92" t="s">
        <v>1176</v>
      </c>
      <c r="HK92" t="s">
        <v>1176</v>
      </c>
      <c r="HL92" t="s">
        <v>1176</v>
      </c>
      <c r="HM92" t="s">
        <v>1176</v>
      </c>
      <c r="HN92" t="s">
        <v>1176</v>
      </c>
      <c r="HO92" t="s">
        <v>1176</v>
      </c>
      <c r="HP92" t="s">
        <v>1176</v>
      </c>
      <c r="HQ92" t="s">
        <v>1176</v>
      </c>
    </row>
    <row r="93" spans="1:225" x14ac:dyDescent="0.35">
      <c r="A93" s="112" t="s">
        <v>788</v>
      </c>
      <c r="B93" s="112" t="s">
        <v>1527</v>
      </c>
      <c r="C93" s="112" t="s">
        <v>1408</v>
      </c>
      <c r="D93" s="112" t="s">
        <v>433</v>
      </c>
      <c r="E93" s="112" t="s">
        <v>225</v>
      </c>
      <c r="F93" s="112" t="s">
        <v>226</v>
      </c>
      <c r="FK93" t="s">
        <v>1176</v>
      </c>
      <c r="FL93" t="s">
        <v>2673</v>
      </c>
      <c r="FM93" t="s">
        <v>1176</v>
      </c>
      <c r="FN93" t="s">
        <v>1176</v>
      </c>
      <c r="FO93" t="s">
        <v>1176</v>
      </c>
      <c r="FP93" t="s">
        <v>1176</v>
      </c>
      <c r="FQ93" t="s">
        <v>1176</v>
      </c>
      <c r="FR93" t="s">
        <v>1176</v>
      </c>
      <c r="FS93" t="s">
        <v>1176</v>
      </c>
      <c r="FT93" t="s">
        <v>1176</v>
      </c>
      <c r="FU93" t="s">
        <v>1176</v>
      </c>
      <c r="FV93" t="s">
        <v>1176</v>
      </c>
      <c r="FW93" t="s">
        <v>1176</v>
      </c>
      <c r="FX93" t="s">
        <v>1176</v>
      </c>
      <c r="FY93" t="s">
        <v>1176</v>
      </c>
      <c r="FZ93" t="s">
        <v>1176</v>
      </c>
      <c r="GA93" t="s">
        <v>1176</v>
      </c>
      <c r="GB93" t="s">
        <v>1176</v>
      </c>
      <c r="GC93" t="s">
        <v>1176</v>
      </c>
      <c r="GD93" t="s">
        <v>1176</v>
      </c>
      <c r="GE93" t="s">
        <v>1176</v>
      </c>
      <c r="GF93" t="s">
        <v>1176</v>
      </c>
      <c r="GG93" t="s">
        <v>1176</v>
      </c>
      <c r="GH93" t="s">
        <v>1176</v>
      </c>
      <c r="GI93" t="s">
        <v>1176</v>
      </c>
      <c r="GJ93" t="s">
        <v>1176</v>
      </c>
      <c r="GK93" t="s">
        <v>1176</v>
      </c>
      <c r="GL93" t="s">
        <v>1176</v>
      </c>
      <c r="GM93" t="s">
        <v>1176</v>
      </c>
      <c r="GN93" t="s">
        <v>1176</v>
      </c>
      <c r="GO93" t="s">
        <v>1176</v>
      </c>
      <c r="GP93" t="s">
        <v>1176</v>
      </c>
      <c r="GQ93" t="s">
        <v>1176</v>
      </c>
      <c r="GR93" t="s">
        <v>1176</v>
      </c>
      <c r="GS93" t="s">
        <v>1176</v>
      </c>
      <c r="GT93" t="s">
        <v>1176</v>
      </c>
      <c r="GU93" t="s">
        <v>1176</v>
      </c>
      <c r="GV93" t="s">
        <v>1176</v>
      </c>
      <c r="GW93" t="s">
        <v>1176</v>
      </c>
      <c r="GX93" t="s">
        <v>1176</v>
      </c>
      <c r="GY93" t="s">
        <v>1176</v>
      </c>
      <c r="GZ93" t="s">
        <v>1176</v>
      </c>
      <c r="HA93" t="s">
        <v>1176</v>
      </c>
      <c r="HB93" t="s">
        <v>1176</v>
      </c>
      <c r="HC93" t="s">
        <v>1176</v>
      </c>
      <c r="HD93" t="s">
        <v>1176</v>
      </c>
      <c r="HE93" t="s">
        <v>1176</v>
      </c>
      <c r="HF93" t="s">
        <v>1176</v>
      </c>
      <c r="HG93" t="s">
        <v>1176</v>
      </c>
      <c r="HH93" t="s">
        <v>1176</v>
      </c>
      <c r="HI93" t="s">
        <v>1176</v>
      </c>
      <c r="HJ93" t="s">
        <v>1176</v>
      </c>
      <c r="HK93" t="s">
        <v>1176</v>
      </c>
      <c r="HL93" t="s">
        <v>1176</v>
      </c>
      <c r="HM93" t="s">
        <v>1176</v>
      </c>
      <c r="HN93" t="s">
        <v>1176</v>
      </c>
      <c r="HO93" t="s">
        <v>1176</v>
      </c>
      <c r="HP93" t="s">
        <v>1176</v>
      </c>
      <c r="HQ93" t="s">
        <v>1176</v>
      </c>
    </row>
    <row r="94" spans="1:225" x14ac:dyDescent="0.35">
      <c r="A94" s="112" t="s">
        <v>901</v>
      </c>
      <c r="B94" s="112" t="s">
        <v>1528</v>
      </c>
      <c r="C94" s="112" t="s">
        <v>1362</v>
      </c>
      <c r="D94" s="112" t="s">
        <v>1225</v>
      </c>
      <c r="E94" s="112" t="s">
        <v>200</v>
      </c>
      <c r="F94" s="112" t="s">
        <v>201</v>
      </c>
      <c r="FK94" t="s">
        <v>1176</v>
      </c>
      <c r="FL94" t="s">
        <v>2491</v>
      </c>
      <c r="FM94" t="s">
        <v>1176</v>
      </c>
      <c r="FN94" t="s">
        <v>1176</v>
      </c>
      <c r="FO94" t="s">
        <v>1176</v>
      </c>
      <c r="FP94" t="s">
        <v>1176</v>
      </c>
      <c r="FQ94" t="s">
        <v>1176</v>
      </c>
      <c r="FR94" t="s">
        <v>1176</v>
      </c>
      <c r="FS94" t="s">
        <v>1176</v>
      </c>
      <c r="FT94" t="s">
        <v>1176</v>
      </c>
      <c r="FU94" t="s">
        <v>1176</v>
      </c>
      <c r="FV94" t="s">
        <v>1176</v>
      </c>
      <c r="FW94" t="s">
        <v>1176</v>
      </c>
      <c r="FX94" t="s">
        <v>1176</v>
      </c>
      <c r="FY94" t="s">
        <v>1176</v>
      </c>
      <c r="FZ94" t="s">
        <v>1176</v>
      </c>
      <c r="GA94" t="s">
        <v>1176</v>
      </c>
      <c r="GB94" t="s">
        <v>1176</v>
      </c>
      <c r="GC94" t="s">
        <v>1176</v>
      </c>
      <c r="GD94" t="s">
        <v>1176</v>
      </c>
      <c r="GE94" t="s">
        <v>1176</v>
      </c>
      <c r="GF94" t="s">
        <v>1176</v>
      </c>
      <c r="GG94" t="s">
        <v>1176</v>
      </c>
      <c r="GH94" t="s">
        <v>1176</v>
      </c>
      <c r="GI94" t="s">
        <v>1176</v>
      </c>
      <c r="GJ94" t="s">
        <v>1176</v>
      </c>
      <c r="GK94" t="s">
        <v>1176</v>
      </c>
      <c r="GL94" t="s">
        <v>1176</v>
      </c>
      <c r="GM94" t="s">
        <v>1176</v>
      </c>
      <c r="GN94" t="s">
        <v>1176</v>
      </c>
      <c r="GO94" t="s">
        <v>1176</v>
      </c>
      <c r="GP94" t="s">
        <v>1176</v>
      </c>
      <c r="GQ94" t="s">
        <v>1176</v>
      </c>
      <c r="GR94" t="s">
        <v>1176</v>
      </c>
      <c r="GS94" t="s">
        <v>1176</v>
      </c>
      <c r="GT94" t="s">
        <v>1176</v>
      </c>
      <c r="GU94" t="s">
        <v>1176</v>
      </c>
      <c r="GV94" t="s">
        <v>1176</v>
      </c>
      <c r="GW94" t="s">
        <v>1176</v>
      </c>
      <c r="GX94" t="s">
        <v>1176</v>
      </c>
      <c r="GY94" t="s">
        <v>1176</v>
      </c>
      <c r="GZ94" t="s">
        <v>1176</v>
      </c>
      <c r="HA94" t="s">
        <v>1176</v>
      </c>
      <c r="HB94" t="s">
        <v>1176</v>
      </c>
      <c r="HC94" t="s">
        <v>1176</v>
      </c>
      <c r="HD94" t="s">
        <v>1176</v>
      </c>
      <c r="HE94" t="s">
        <v>1176</v>
      </c>
      <c r="HF94" t="s">
        <v>1176</v>
      </c>
      <c r="HG94" t="s">
        <v>1176</v>
      </c>
      <c r="HH94" t="s">
        <v>1176</v>
      </c>
      <c r="HI94" t="s">
        <v>1176</v>
      </c>
      <c r="HJ94" t="s">
        <v>1176</v>
      </c>
      <c r="HK94" t="s">
        <v>1176</v>
      </c>
      <c r="HL94" t="s">
        <v>1176</v>
      </c>
      <c r="HM94" t="s">
        <v>1176</v>
      </c>
      <c r="HN94" t="s">
        <v>1176</v>
      </c>
      <c r="HO94" t="s">
        <v>1176</v>
      </c>
      <c r="HP94" t="s">
        <v>1176</v>
      </c>
      <c r="HQ94" t="s">
        <v>1176</v>
      </c>
    </row>
    <row r="95" spans="1:225" x14ac:dyDescent="0.35">
      <c r="A95" s="112" t="s">
        <v>1144</v>
      </c>
      <c r="B95" s="112" t="s">
        <v>1529</v>
      </c>
      <c r="C95" s="112" t="s">
        <v>699</v>
      </c>
      <c r="D95" s="112" t="s">
        <v>1226</v>
      </c>
      <c r="E95" s="112" t="s">
        <v>243</v>
      </c>
      <c r="F95" s="112" t="s">
        <v>244</v>
      </c>
      <c r="FK95" t="s">
        <v>1176</v>
      </c>
      <c r="FL95" t="s">
        <v>2674</v>
      </c>
      <c r="FM95" t="s">
        <v>1176</v>
      </c>
      <c r="FN95" t="s">
        <v>1176</v>
      </c>
      <c r="FO95" t="s">
        <v>1176</v>
      </c>
      <c r="FP95" t="s">
        <v>1176</v>
      </c>
      <c r="FQ95" t="s">
        <v>1176</v>
      </c>
      <c r="FR95" t="s">
        <v>1176</v>
      </c>
      <c r="FS95" t="s">
        <v>1176</v>
      </c>
      <c r="FT95" t="s">
        <v>1176</v>
      </c>
      <c r="FU95" t="s">
        <v>1176</v>
      </c>
      <c r="FV95" t="s">
        <v>1176</v>
      </c>
      <c r="FW95" t="s">
        <v>1176</v>
      </c>
      <c r="FX95" t="s">
        <v>1176</v>
      </c>
      <c r="FY95" t="s">
        <v>1176</v>
      </c>
      <c r="FZ95" t="s">
        <v>1176</v>
      </c>
      <c r="GA95" t="s">
        <v>1176</v>
      </c>
      <c r="GB95" t="s">
        <v>1176</v>
      </c>
      <c r="GC95" t="s">
        <v>1176</v>
      </c>
      <c r="GD95" t="s">
        <v>1176</v>
      </c>
      <c r="GE95" t="s">
        <v>1176</v>
      </c>
      <c r="GF95" t="s">
        <v>1176</v>
      </c>
      <c r="GG95" t="s">
        <v>1176</v>
      </c>
      <c r="GH95" t="s">
        <v>1176</v>
      </c>
      <c r="GI95" t="s">
        <v>1176</v>
      </c>
      <c r="GJ95" t="s">
        <v>1176</v>
      </c>
      <c r="GK95" t="s">
        <v>1176</v>
      </c>
      <c r="GL95" t="s">
        <v>1176</v>
      </c>
      <c r="GM95" t="s">
        <v>1176</v>
      </c>
      <c r="GN95" t="s">
        <v>1176</v>
      </c>
      <c r="GO95" t="s">
        <v>1176</v>
      </c>
      <c r="GP95" t="s">
        <v>1176</v>
      </c>
      <c r="GQ95" t="s">
        <v>1176</v>
      </c>
      <c r="GR95" t="s">
        <v>1176</v>
      </c>
      <c r="GS95" t="s">
        <v>1176</v>
      </c>
      <c r="GT95" t="s">
        <v>1176</v>
      </c>
      <c r="GU95" t="s">
        <v>1176</v>
      </c>
      <c r="GV95" t="s">
        <v>1176</v>
      </c>
      <c r="GW95" t="s">
        <v>1176</v>
      </c>
      <c r="GX95" t="s">
        <v>1176</v>
      </c>
      <c r="GY95" t="s">
        <v>1176</v>
      </c>
      <c r="GZ95" t="s">
        <v>1176</v>
      </c>
      <c r="HA95" t="s">
        <v>1176</v>
      </c>
      <c r="HB95" t="s">
        <v>1176</v>
      </c>
      <c r="HC95" t="s">
        <v>1176</v>
      </c>
      <c r="HD95" t="s">
        <v>1176</v>
      </c>
      <c r="HE95" t="s">
        <v>1176</v>
      </c>
      <c r="HF95" t="s">
        <v>1176</v>
      </c>
      <c r="HG95" t="s">
        <v>1176</v>
      </c>
      <c r="HH95" t="s">
        <v>1176</v>
      </c>
      <c r="HI95" t="s">
        <v>1176</v>
      </c>
      <c r="HJ95" t="s">
        <v>1176</v>
      </c>
      <c r="HK95" t="s">
        <v>1176</v>
      </c>
      <c r="HL95" t="s">
        <v>1176</v>
      </c>
      <c r="HM95" t="s">
        <v>1176</v>
      </c>
      <c r="HN95" t="s">
        <v>1176</v>
      </c>
      <c r="HO95" t="s">
        <v>1176</v>
      </c>
      <c r="HP95" t="s">
        <v>1176</v>
      </c>
      <c r="HQ95" t="s">
        <v>1176</v>
      </c>
    </row>
    <row r="96" spans="1:225" x14ac:dyDescent="0.35">
      <c r="A96" s="112" t="s">
        <v>209</v>
      </c>
      <c r="B96" s="112" t="s">
        <v>1530</v>
      </c>
      <c r="C96" s="112" t="s">
        <v>207</v>
      </c>
      <c r="D96" s="112" t="s">
        <v>208</v>
      </c>
      <c r="E96" s="112" t="s">
        <v>1165</v>
      </c>
      <c r="F96" s="112" t="s">
        <v>187</v>
      </c>
      <c r="FK96" t="s">
        <v>1176</v>
      </c>
      <c r="FL96" t="s">
        <v>2492</v>
      </c>
      <c r="FM96" t="s">
        <v>1176</v>
      </c>
      <c r="FN96" t="s">
        <v>1176</v>
      </c>
      <c r="FO96" t="s">
        <v>1176</v>
      </c>
      <c r="FP96" t="s">
        <v>1176</v>
      </c>
      <c r="FQ96" t="s">
        <v>1176</v>
      </c>
      <c r="FR96" t="s">
        <v>1176</v>
      </c>
      <c r="FS96" t="s">
        <v>1176</v>
      </c>
      <c r="FT96" t="s">
        <v>1176</v>
      </c>
      <c r="FU96" t="s">
        <v>1176</v>
      </c>
      <c r="FV96" t="s">
        <v>1176</v>
      </c>
      <c r="FW96" t="s">
        <v>1176</v>
      </c>
      <c r="FX96" t="s">
        <v>1176</v>
      </c>
      <c r="FY96" t="s">
        <v>1176</v>
      </c>
      <c r="FZ96" t="s">
        <v>1176</v>
      </c>
      <c r="GA96" t="s">
        <v>1176</v>
      </c>
      <c r="GB96" t="s">
        <v>1176</v>
      </c>
      <c r="GC96" t="s">
        <v>1176</v>
      </c>
      <c r="GD96" t="s">
        <v>1176</v>
      </c>
      <c r="GE96" t="s">
        <v>1176</v>
      </c>
      <c r="GF96" t="s">
        <v>1176</v>
      </c>
      <c r="GG96" t="s">
        <v>1176</v>
      </c>
      <c r="GH96" t="s">
        <v>1176</v>
      </c>
      <c r="GI96" t="s">
        <v>1176</v>
      </c>
      <c r="GJ96" t="s">
        <v>1176</v>
      </c>
      <c r="GK96" t="s">
        <v>1176</v>
      </c>
      <c r="GL96" t="s">
        <v>1176</v>
      </c>
      <c r="GM96" t="s">
        <v>1176</v>
      </c>
      <c r="GN96" t="s">
        <v>1176</v>
      </c>
      <c r="GO96" t="s">
        <v>1176</v>
      </c>
      <c r="GP96" t="s">
        <v>1176</v>
      </c>
      <c r="GQ96" t="s">
        <v>1176</v>
      </c>
      <c r="GR96" t="s">
        <v>1176</v>
      </c>
      <c r="GS96" t="s">
        <v>1176</v>
      </c>
      <c r="GT96" t="s">
        <v>1176</v>
      </c>
      <c r="GU96" t="s">
        <v>1176</v>
      </c>
      <c r="GV96" t="s">
        <v>1176</v>
      </c>
      <c r="GW96" t="s">
        <v>1176</v>
      </c>
      <c r="GX96" t="s">
        <v>1176</v>
      </c>
      <c r="GY96" t="s">
        <v>1176</v>
      </c>
      <c r="GZ96" t="s">
        <v>1176</v>
      </c>
      <c r="HA96" t="s">
        <v>1176</v>
      </c>
      <c r="HB96" t="s">
        <v>1176</v>
      </c>
      <c r="HC96" t="s">
        <v>1176</v>
      </c>
      <c r="HD96" t="s">
        <v>1176</v>
      </c>
      <c r="HE96" t="s">
        <v>1176</v>
      </c>
      <c r="HF96" t="s">
        <v>1176</v>
      </c>
      <c r="HG96" t="s">
        <v>1176</v>
      </c>
      <c r="HH96" t="s">
        <v>1176</v>
      </c>
      <c r="HI96" t="s">
        <v>1176</v>
      </c>
      <c r="HJ96" t="s">
        <v>1176</v>
      </c>
      <c r="HK96" t="s">
        <v>1176</v>
      </c>
      <c r="HL96" t="s">
        <v>1176</v>
      </c>
      <c r="HM96" t="s">
        <v>1176</v>
      </c>
      <c r="HN96" t="s">
        <v>1176</v>
      </c>
      <c r="HO96" t="s">
        <v>1176</v>
      </c>
      <c r="HP96" t="s">
        <v>1176</v>
      </c>
      <c r="HQ96" t="s">
        <v>1176</v>
      </c>
    </row>
    <row r="97" spans="1:225" x14ac:dyDescent="0.35">
      <c r="A97" s="112" t="s">
        <v>842</v>
      </c>
      <c r="B97" s="112" t="s">
        <v>1531</v>
      </c>
      <c r="C97" s="112" t="s">
        <v>1343</v>
      </c>
      <c r="D97" s="112" t="s">
        <v>1227</v>
      </c>
      <c r="E97" s="112" t="s">
        <v>1168</v>
      </c>
      <c r="F97" s="112" t="s">
        <v>234</v>
      </c>
      <c r="FK97" t="s">
        <v>1176</v>
      </c>
      <c r="FL97" t="s">
        <v>2094</v>
      </c>
      <c r="FM97" t="s">
        <v>1176</v>
      </c>
      <c r="FN97" t="s">
        <v>1176</v>
      </c>
      <c r="FO97" t="s">
        <v>1176</v>
      </c>
      <c r="FP97" t="s">
        <v>1176</v>
      </c>
      <c r="FQ97" t="s">
        <v>1176</v>
      </c>
      <c r="FR97" t="s">
        <v>1176</v>
      </c>
      <c r="FS97" t="s">
        <v>1176</v>
      </c>
      <c r="FT97" t="s">
        <v>1176</v>
      </c>
      <c r="FU97" t="s">
        <v>1176</v>
      </c>
      <c r="FV97" t="s">
        <v>1176</v>
      </c>
      <c r="FW97" t="s">
        <v>1176</v>
      </c>
      <c r="FX97" t="s">
        <v>1176</v>
      </c>
      <c r="FY97" t="s">
        <v>1176</v>
      </c>
      <c r="FZ97" t="s">
        <v>1176</v>
      </c>
      <c r="GA97" t="s">
        <v>1176</v>
      </c>
      <c r="GB97" t="s">
        <v>1176</v>
      </c>
      <c r="GC97" t="s">
        <v>1176</v>
      </c>
      <c r="GD97" t="s">
        <v>1176</v>
      </c>
      <c r="GE97" t="s">
        <v>1176</v>
      </c>
      <c r="GF97" t="s">
        <v>1176</v>
      </c>
      <c r="GG97" t="s">
        <v>1176</v>
      </c>
      <c r="GH97" t="s">
        <v>1176</v>
      </c>
      <c r="GI97" t="s">
        <v>1176</v>
      </c>
      <c r="GJ97" t="s">
        <v>1176</v>
      </c>
      <c r="GK97" t="s">
        <v>1176</v>
      </c>
      <c r="GL97" t="s">
        <v>1176</v>
      </c>
      <c r="GM97" t="s">
        <v>1176</v>
      </c>
      <c r="GN97" t="s">
        <v>1176</v>
      </c>
      <c r="GO97" t="s">
        <v>1176</v>
      </c>
      <c r="GP97" t="s">
        <v>1176</v>
      </c>
      <c r="GQ97" t="s">
        <v>1176</v>
      </c>
      <c r="GR97" t="s">
        <v>1176</v>
      </c>
      <c r="GS97" t="s">
        <v>1176</v>
      </c>
      <c r="GT97" t="s">
        <v>1176</v>
      </c>
      <c r="GU97" t="s">
        <v>1176</v>
      </c>
      <c r="GV97" t="s">
        <v>1176</v>
      </c>
      <c r="GW97" t="s">
        <v>1176</v>
      </c>
      <c r="GX97" t="s">
        <v>1176</v>
      </c>
      <c r="GY97" t="s">
        <v>1176</v>
      </c>
      <c r="GZ97" t="s">
        <v>1176</v>
      </c>
      <c r="HA97" t="s">
        <v>1176</v>
      </c>
      <c r="HB97" t="s">
        <v>1176</v>
      </c>
      <c r="HC97" t="s">
        <v>1176</v>
      </c>
      <c r="HD97" t="s">
        <v>1176</v>
      </c>
      <c r="HE97" t="s">
        <v>1176</v>
      </c>
      <c r="HF97" t="s">
        <v>1176</v>
      </c>
      <c r="HG97" t="s">
        <v>1176</v>
      </c>
      <c r="HH97" t="s">
        <v>1176</v>
      </c>
      <c r="HI97" t="s">
        <v>1176</v>
      </c>
      <c r="HJ97" t="s">
        <v>1176</v>
      </c>
      <c r="HK97" t="s">
        <v>1176</v>
      </c>
      <c r="HL97" t="s">
        <v>1176</v>
      </c>
      <c r="HM97" t="s">
        <v>1176</v>
      </c>
      <c r="HN97" t="s">
        <v>1176</v>
      </c>
      <c r="HO97" t="s">
        <v>1176</v>
      </c>
      <c r="HP97" t="s">
        <v>1176</v>
      </c>
      <c r="HQ97" t="s">
        <v>1176</v>
      </c>
    </row>
    <row r="98" spans="1:225" x14ac:dyDescent="0.35">
      <c r="A98" s="112" t="s">
        <v>1020</v>
      </c>
      <c r="B98" s="112" t="s">
        <v>1532</v>
      </c>
      <c r="C98" s="112" t="s">
        <v>572</v>
      </c>
      <c r="D98" s="112" t="s">
        <v>1230</v>
      </c>
      <c r="E98" s="112" t="s">
        <v>1166</v>
      </c>
      <c r="F98" s="112" t="s">
        <v>212</v>
      </c>
      <c r="FK98" t="s">
        <v>1176</v>
      </c>
      <c r="FL98" t="s">
        <v>2675</v>
      </c>
      <c r="FM98" t="s">
        <v>1176</v>
      </c>
      <c r="FN98" t="s">
        <v>1176</v>
      </c>
      <c r="FO98" t="s">
        <v>1176</v>
      </c>
      <c r="FP98" t="s">
        <v>1176</v>
      </c>
      <c r="FQ98" t="s">
        <v>1176</v>
      </c>
      <c r="FR98" t="s">
        <v>1176</v>
      </c>
      <c r="FS98" t="s">
        <v>1176</v>
      </c>
      <c r="FT98" t="s">
        <v>1176</v>
      </c>
      <c r="FU98" t="s">
        <v>1176</v>
      </c>
      <c r="FV98" t="s">
        <v>1176</v>
      </c>
      <c r="FW98" t="s">
        <v>1176</v>
      </c>
      <c r="FX98" t="s">
        <v>1176</v>
      </c>
      <c r="FY98" t="s">
        <v>1176</v>
      </c>
      <c r="FZ98" t="s">
        <v>1176</v>
      </c>
      <c r="GA98" t="s">
        <v>1176</v>
      </c>
      <c r="GB98" t="s">
        <v>1176</v>
      </c>
      <c r="GC98" t="s">
        <v>1176</v>
      </c>
      <c r="GD98" t="s">
        <v>1176</v>
      </c>
      <c r="GE98" t="s">
        <v>1176</v>
      </c>
      <c r="GF98" t="s">
        <v>1176</v>
      </c>
      <c r="GG98" t="s">
        <v>1176</v>
      </c>
      <c r="GH98" t="s">
        <v>1176</v>
      </c>
      <c r="GI98" t="s">
        <v>1176</v>
      </c>
      <c r="GJ98" t="s">
        <v>1176</v>
      </c>
      <c r="GK98" t="s">
        <v>1176</v>
      </c>
      <c r="GL98" t="s">
        <v>1176</v>
      </c>
      <c r="GM98" t="s">
        <v>1176</v>
      </c>
      <c r="GN98" t="s">
        <v>1176</v>
      </c>
      <c r="GO98" t="s">
        <v>1176</v>
      </c>
      <c r="GP98" t="s">
        <v>1176</v>
      </c>
      <c r="GQ98" t="s">
        <v>1176</v>
      </c>
      <c r="GR98" t="s">
        <v>1176</v>
      </c>
      <c r="GS98" t="s">
        <v>1176</v>
      </c>
      <c r="GT98" t="s">
        <v>1176</v>
      </c>
      <c r="GU98" t="s">
        <v>1176</v>
      </c>
      <c r="GV98" t="s">
        <v>1176</v>
      </c>
      <c r="GW98" t="s">
        <v>1176</v>
      </c>
      <c r="GX98" t="s">
        <v>1176</v>
      </c>
      <c r="GY98" t="s">
        <v>1176</v>
      </c>
      <c r="GZ98" t="s">
        <v>1176</v>
      </c>
      <c r="HA98" t="s">
        <v>1176</v>
      </c>
      <c r="HB98" t="s">
        <v>1176</v>
      </c>
      <c r="HC98" t="s">
        <v>1176</v>
      </c>
      <c r="HD98" t="s">
        <v>1176</v>
      </c>
      <c r="HE98" t="s">
        <v>1176</v>
      </c>
      <c r="HF98" t="s">
        <v>1176</v>
      </c>
      <c r="HG98" t="s">
        <v>1176</v>
      </c>
      <c r="HH98" t="s">
        <v>1176</v>
      </c>
      <c r="HI98" t="s">
        <v>1176</v>
      </c>
      <c r="HJ98" t="s">
        <v>1176</v>
      </c>
      <c r="HK98" t="s">
        <v>1176</v>
      </c>
      <c r="HL98" t="s">
        <v>1176</v>
      </c>
      <c r="HM98" t="s">
        <v>1176</v>
      </c>
      <c r="HN98" t="s">
        <v>1176</v>
      </c>
      <c r="HO98" t="s">
        <v>1176</v>
      </c>
      <c r="HP98" t="s">
        <v>1176</v>
      </c>
      <c r="HQ98" t="s">
        <v>1176</v>
      </c>
    </row>
    <row r="99" spans="1:225" x14ac:dyDescent="0.35">
      <c r="A99" s="112" t="s">
        <v>979</v>
      </c>
      <c r="B99" s="112" t="s">
        <v>1533</v>
      </c>
      <c r="C99" s="112" t="s">
        <v>1379</v>
      </c>
      <c r="D99" s="112" t="s">
        <v>1228</v>
      </c>
      <c r="E99" s="112" t="s">
        <v>200</v>
      </c>
      <c r="F99" s="112" t="s">
        <v>201</v>
      </c>
      <c r="FK99" t="s">
        <v>1176</v>
      </c>
      <c r="FL99" t="s">
        <v>2493</v>
      </c>
      <c r="FM99" t="s">
        <v>1176</v>
      </c>
      <c r="FN99" t="s">
        <v>1176</v>
      </c>
      <c r="FO99" t="s">
        <v>1176</v>
      </c>
      <c r="FP99" t="s">
        <v>1176</v>
      </c>
      <c r="FQ99" t="s">
        <v>1176</v>
      </c>
      <c r="FR99" t="s">
        <v>1176</v>
      </c>
      <c r="FS99" t="s">
        <v>1176</v>
      </c>
      <c r="FT99" t="s">
        <v>1176</v>
      </c>
      <c r="FU99" t="s">
        <v>1176</v>
      </c>
      <c r="FV99" t="s">
        <v>1176</v>
      </c>
      <c r="FW99" t="s">
        <v>1176</v>
      </c>
      <c r="FX99" t="s">
        <v>1176</v>
      </c>
      <c r="FY99" t="s">
        <v>1176</v>
      </c>
      <c r="FZ99" t="s">
        <v>1176</v>
      </c>
      <c r="GA99" t="s">
        <v>1176</v>
      </c>
      <c r="GB99" t="s">
        <v>1176</v>
      </c>
      <c r="GC99" t="s">
        <v>1176</v>
      </c>
      <c r="GD99" t="s">
        <v>1176</v>
      </c>
      <c r="GE99" t="s">
        <v>1176</v>
      </c>
      <c r="GF99" t="s">
        <v>1176</v>
      </c>
      <c r="GG99" t="s">
        <v>1176</v>
      </c>
      <c r="GH99" t="s">
        <v>1176</v>
      </c>
      <c r="GI99" t="s">
        <v>1176</v>
      </c>
      <c r="GJ99" t="s">
        <v>1176</v>
      </c>
      <c r="GK99" t="s">
        <v>1176</v>
      </c>
      <c r="GL99" t="s">
        <v>1176</v>
      </c>
      <c r="GM99" t="s">
        <v>1176</v>
      </c>
      <c r="GN99" t="s">
        <v>1176</v>
      </c>
      <c r="GO99" t="s">
        <v>1176</v>
      </c>
      <c r="GP99" t="s">
        <v>1176</v>
      </c>
      <c r="GQ99" t="s">
        <v>1176</v>
      </c>
      <c r="GR99" t="s">
        <v>1176</v>
      </c>
      <c r="GS99" t="s">
        <v>1176</v>
      </c>
      <c r="GT99" t="s">
        <v>1176</v>
      </c>
      <c r="GU99" t="s">
        <v>1176</v>
      </c>
      <c r="GV99" t="s">
        <v>1176</v>
      </c>
      <c r="GW99" t="s">
        <v>1176</v>
      </c>
      <c r="GX99" t="s">
        <v>1176</v>
      </c>
      <c r="GY99" t="s">
        <v>1176</v>
      </c>
      <c r="GZ99" t="s">
        <v>1176</v>
      </c>
      <c r="HA99" t="s">
        <v>1176</v>
      </c>
      <c r="HB99" t="s">
        <v>1176</v>
      </c>
      <c r="HC99" t="s">
        <v>1176</v>
      </c>
      <c r="HD99" t="s">
        <v>1176</v>
      </c>
      <c r="HE99" t="s">
        <v>1176</v>
      </c>
      <c r="HF99" t="s">
        <v>1176</v>
      </c>
      <c r="HG99" t="s">
        <v>1176</v>
      </c>
      <c r="HH99" t="s">
        <v>1176</v>
      </c>
      <c r="HI99" t="s">
        <v>1176</v>
      </c>
      <c r="HJ99" t="s">
        <v>1176</v>
      </c>
      <c r="HK99" t="s">
        <v>1176</v>
      </c>
      <c r="HL99" t="s">
        <v>1176</v>
      </c>
      <c r="HM99" t="s">
        <v>1176</v>
      </c>
      <c r="HN99" t="s">
        <v>1176</v>
      </c>
      <c r="HO99" t="s">
        <v>1176</v>
      </c>
      <c r="HP99" t="s">
        <v>1176</v>
      </c>
      <c r="HQ99" t="s">
        <v>1176</v>
      </c>
    </row>
    <row r="100" spans="1:225" x14ac:dyDescent="0.35">
      <c r="A100" s="112" t="s">
        <v>1015</v>
      </c>
      <c r="B100" s="112" t="s">
        <v>1534</v>
      </c>
      <c r="C100" s="112" t="s">
        <v>568</v>
      </c>
      <c r="D100" s="112" t="s">
        <v>1229</v>
      </c>
      <c r="E100" s="112" t="s">
        <v>1166</v>
      </c>
      <c r="F100" s="112" t="s">
        <v>212</v>
      </c>
      <c r="FK100" t="s">
        <v>1176</v>
      </c>
      <c r="FL100" t="s">
        <v>2676</v>
      </c>
      <c r="FM100" t="s">
        <v>1176</v>
      </c>
      <c r="FN100" t="s">
        <v>1176</v>
      </c>
      <c r="FO100" t="s">
        <v>1176</v>
      </c>
      <c r="FP100" t="s">
        <v>1176</v>
      </c>
      <c r="FQ100" t="s">
        <v>1176</v>
      </c>
      <c r="FR100" t="s">
        <v>1176</v>
      </c>
      <c r="FS100" t="s">
        <v>1176</v>
      </c>
      <c r="FT100" t="s">
        <v>1176</v>
      </c>
      <c r="FU100" t="s">
        <v>1176</v>
      </c>
      <c r="FV100" t="s">
        <v>1176</v>
      </c>
      <c r="FW100" t="s">
        <v>1176</v>
      </c>
      <c r="FX100" t="s">
        <v>1176</v>
      </c>
      <c r="FY100" t="s">
        <v>1176</v>
      </c>
      <c r="FZ100" t="s">
        <v>1176</v>
      </c>
      <c r="GA100" t="s">
        <v>1176</v>
      </c>
      <c r="GB100" t="s">
        <v>1176</v>
      </c>
      <c r="GC100" t="s">
        <v>1176</v>
      </c>
      <c r="GD100" t="s">
        <v>1176</v>
      </c>
      <c r="GE100" t="s">
        <v>1176</v>
      </c>
      <c r="GF100" t="s">
        <v>1176</v>
      </c>
      <c r="GG100" t="s">
        <v>1176</v>
      </c>
      <c r="GH100" t="s">
        <v>1176</v>
      </c>
      <c r="GI100" t="s">
        <v>1176</v>
      </c>
      <c r="GJ100" t="s">
        <v>1176</v>
      </c>
      <c r="GK100" t="s">
        <v>1176</v>
      </c>
      <c r="GL100" t="s">
        <v>1176</v>
      </c>
      <c r="GM100" t="s">
        <v>1176</v>
      </c>
      <c r="GN100" t="s">
        <v>1176</v>
      </c>
      <c r="GO100" t="s">
        <v>1176</v>
      </c>
      <c r="GP100" t="s">
        <v>1176</v>
      </c>
      <c r="GQ100" t="s">
        <v>1176</v>
      </c>
      <c r="GR100" t="s">
        <v>1176</v>
      </c>
      <c r="GS100" t="s">
        <v>1176</v>
      </c>
      <c r="GT100" t="s">
        <v>1176</v>
      </c>
      <c r="GU100" t="s">
        <v>1176</v>
      </c>
      <c r="GV100" t="s">
        <v>1176</v>
      </c>
      <c r="GW100" t="s">
        <v>1176</v>
      </c>
      <c r="GX100" t="s">
        <v>1176</v>
      </c>
      <c r="GY100" t="s">
        <v>1176</v>
      </c>
      <c r="GZ100" t="s">
        <v>1176</v>
      </c>
      <c r="HA100" t="s">
        <v>1176</v>
      </c>
      <c r="HB100" t="s">
        <v>1176</v>
      </c>
      <c r="HC100" t="s">
        <v>1176</v>
      </c>
      <c r="HD100" t="s">
        <v>1176</v>
      </c>
      <c r="HE100" t="s">
        <v>1176</v>
      </c>
      <c r="HF100" t="s">
        <v>1176</v>
      </c>
      <c r="HG100" t="s">
        <v>1176</v>
      </c>
      <c r="HH100" t="s">
        <v>1176</v>
      </c>
      <c r="HI100" t="s">
        <v>1176</v>
      </c>
      <c r="HJ100" t="s">
        <v>1176</v>
      </c>
      <c r="HK100" t="s">
        <v>1176</v>
      </c>
      <c r="HL100" t="s">
        <v>1176</v>
      </c>
      <c r="HM100" t="s">
        <v>1176</v>
      </c>
      <c r="HN100" t="s">
        <v>1176</v>
      </c>
      <c r="HO100" t="s">
        <v>1176</v>
      </c>
      <c r="HP100" t="s">
        <v>1176</v>
      </c>
      <c r="HQ100" t="s">
        <v>1176</v>
      </c>
    </row>
    <row r="101" spans="1:225" x14ac:dyDescent="0.35">
      <c r="A101" s="112" t="s">
        <v>925</v>
      </c>
      <c r="B101" s="112" t="s">
        <v>1535</v>
      </c>
      <c r="C101" s="112" t="s">
        <v>1422</v>
      </c>
      <c r="D101" s="112" t="s">
        <v>408</v>
      </c>
      <c r="E101" s="112" t="s">
        <v>225</v>
      </c>
      <c r="F101" s="112" t="s">
        <v>226</v>
      </c>
      <c r="FK101" t="s">
        <v>1176</v>
      </c>
      <c r="FL101" t="s">
        <v>2494</v>
      </c>
      <c r="FM101" t="s">
        <v>1176</v>
      </c>
      <c r="FN101" t="s">
        <v>1176</v>
      </c>
      <c r="FO101" t="s">
        <v>1176</v>
      </c>
      <c r="FP101" t="s">
        <v>1176</v>
      </c>
      <c r="FQ101" t="s">
        <v>1176</v>
      </c>
      <c r="FR101" t="s">
        <v>1176</v>
      </c>
      <c r="FS101" t="s">
        <v>1176</v>
      </c>
      <c r="FT101" t="s">
        <v>1176</v>
      </c>
      <c r="FU101" t="s">
        <v>1176</v>
      </c>
      <c r="FV101" t="s">
        <v>1176</v>
      </c>
      <c r="FW101" t="s">
        <v>1176</v>
      </c>
      <c r="FX101" t="s">
        <v>1176</v>
      </c>
      <c r="FY101" t="s">
        <v>1176</v>
      </c>
      <c r="FZ101" t="s">
        <v>1176</v>
      </c>
      <c r="GA101" t="s">
        <v>1176</v>
      </c>
      <c r="GB101" t="s">
        <v>1176</v>
      </c>
      <c r="GC101" t="s">
        <v>1176</v>
      </c>
      <c r="GD101" t="s">
        <v>1176</v>
      </c>
      <c r="GE101" t="s">
        <v>1176</v>
      </c>
      <c r="GF101" t="s">
        <v>1176</v>
      </c>
      <c r="GG101" t="s">
        <v>1176</v>
      </c>
      <c r="GH101" t="s">
        <v>1176</v>
      </c>
      <c r="GI101" t="s">
        <v>1176</v>
      </c>
      <c r="GJ101" t="s">
        <v>1176</v>
      </c>
      <c r="GK101" t="s">
        <v>1176</v>
      </c>
      <c r="GL101" t="s">
        <v>1176</v>
      </c>
      <c r="GM101" t="s">
        <v>1176</v>
      </c>
      <c r="GN101" t="s">
        <v>1176</v>
      </c>
      <c r="GO101" t="s">
        <v>1176</v>
      </c>
      <c r="GP101" t="s">
        <v>1176</v>
      </c>
      <c r="GQ101" t="s">
        <v>1176</v>
      </c>
      <c r="GR101" t="s">
        <v>1176</v>
      </c>
      <c r="GS101" t="s">
        <v>1176</v>
      </c>
      <c r="GT101" t="s">
        <v>1176</v>
      </c>
      <c r="GU101" t="s">
        <v>1176</v>
      </c>
      <c r="GV101" t="s">
        <v>1176</v>
      </c>
      <c r="GW101" t="s">
        <v>1176</v>
      </c>
      <c r="GX101" t="s">
        <v>1176</v>
      </c>
      <c r="GY101" t="s">
        <v>1176</v>
      </c>
      <c r="GZ101" t="s">
        <v>1176</v>
      </c>
      <c r="HA101" t="s">
        <v>1176</v>
      </c>
      <c r="HB101" t="s">
        <v>1176</v>
      </c>
      <c r="HC101" t="s">
        <v>1176</v>
      </c>
      <c r="HD101" t="s">
        <v>1176</v>
      </c>
      <c r="HE101" t="s">
        <v>1176</v>
      </c>
      <c r="HF101" t="s">
        <v>1176</v>
      </c>
      <c r="HG101" t="s">
        <v>1176</v>
      </c>
      <c r="HH101" t="s">
        <v>1176</v>
      </c>
      <c r="HI101" t="s">
        <v>1176</v>
      </c>
      <c r="HJ101" t="s">
        <v>1176</v>
      </c>
      <c r="HK101" t="s">
        <v>1176</v>
      </c>
      <c r="HL101" t="s">
        <v>1176</v>
      </c>
      <c r="HM101" t="s">
        <v>1176</v>
      </c>
      <c r="HN101" t="s">
        <v>1176</v>
      </c>
      <c r="HO101" t="s">
        <v>1176</v>
      </c>
      <c r="HP101" t="s">
        <v>1176</v>
      </c>
      <c r="HQ101" t="s">
        <v>1176</v>
      </c>
    </row>
    <row r="102" spans="1:225" x14ac:dyDescent="0.35">
      <c r="A102" s="112" t="s">
        <v>921</v>
      </c>
      <c r="B102" s="112" t="s">
        <v>1536</v>
      </c>
      <c r="C102" s="112" t="s">
        <v>304</v>
      </c>
      <c r="D102" s="112" t="s">
        <v>1231</v>
      </c>
      <c r="E102" s="112" t="s">
        <v>181</v>
      </c>
      <c r="F102" s="112" t="s">
        <v>182</v>
      </c>
      <c r="FK102" t="s">
        <v>1176</v>
      </c>
      <c r="FL102" t="s">
        <v>2495</v>
      </c>
      <c r="FM102" t="s">
        <v>1176</v>
      </c>
      <c r="FN102" t="s">
        <v>1176</v>
      </c>
      <c r="FO102" t="s">
        <v>1176</v>
      </c>
      <c r="FP102" t="s">
        <v>1176</v>
      </c>
      <c r="FQ102" t="s">
        <v>1176</v>
      </c>
      <c r="FR102" t="s">
        <v>1176</v>
      </c>
      <c r="FS102" t="s">
        <v>1176</v>
      </c>
      <c r="FT102" t="s">
        <v>1176</v>
      </c>
      <c r="FU102" t="s">
        <v>1176</v>
      </c>
      <c r="FV102" t="s">
        <v>1176</v>
      </c>
      <c r="FW102" t="s">
        <v>1176</v>
      </c>
      <c r="FX102" t="s">
        <v>1176</v>
      </c>
      <c r="FY102" t="s">
        <v>1176</v>
      </c>
      <c r="FZ102" t="s">
        <v>1176</v>
      </c>
      <c r="GA102" t="s">
        <v>1176</v>
      </c>
      <c r="GB102" t="s">
        <v>1176</v>
      </c>
      <c r="GC102" t="s">
        <v>1176</v>
      </c>
      <c r="GD102" t="s">
        <v>1176</v>
      </c>
      <c r="GE102" t="s">
        <v>1176</v>
      </c>
      <c r="GF102" t="s">
        <v>1176</v>
      </c>
      <c r="GG102" t="s">
        <v>1176</v>
      </c>
      <c r="GH102" t="s">
        <v>1176</v>
      </c>
      <c r="GI102" t="s">
        <v>1176</v>
      </c>
      <c r="GJ102" t="s">
        <v>1176</v>
      </c>
      <c r="GK102" t="s">
        <v>1176</v>
      </c>
      <c r="GL102" t="s">
        <v>1176</v>
      </c>
      <c r="GM102" t="s">
        <v>1176</v>
      </c>
      <c r="GN102" t="s">
        <v>1176</v>
      </c>
      <c r="GO102" t="s">
        <v>1176</v>
      </c>
      <c r="GP102" t="s">
        <v>1176</v>
      </c>
      <c r="GQ102" t="s">
        <v>1176</v>
      </c>
      <c r="GR102" t="s">
        <v>1176</v>
      </c>
      <c r="GS102" t="s">
        <v>1176</v>
      </c>
      <c r="GT102" t="s">
        <v>1176</v>
      </c>
      <c r="GU102" t="s">
        <v>1176</v>
      </c>
      <c r="GV102" t="s">
        <v>1176</v>
      </c>
      <c r="GW102" t="s">
        <v>1176</v>
      </c>
      <c r="GX102" t="s">
        <v>1176</v>
      </c>
      <c r="GY102" t="s">
        <v>1176</v>
      </c>
      <c r="GZ102" t="s">
        <v>1176</v>
      </c>
      <c r="HA102" t="s">
        <v>1176</v>
      </c>
      <c r="HB102" t="s">
        <v>1176</v>
      </c>
      <c r="HC102" t="s">
        <v>1176</v>
      </c>
      <c r="HD102" t="s">
        <v>1176</v>
      </c>
      <c r="HE102" t="s">
        <v>1176</v>
      </c>
      <c r="HF102" t="s">
        <v>1176</v>
      </c>
      <c r="HG102" t="s">
        <v>1176</v>
      </c>
      <c r="HH102" t="s">
        <v>1176</v>
      </c>
      <c r="HI102" t="s">
        <v>1176</v>
      </c>
      <c r="HJ102" t="s">
        <v>1176</v>
      </c>
      <c r="HK102" t="s">
        <v>1176</v>
      </c>
      <c r="HL102" t="s">
        <v>1176</v>
      </c>
      <c r="HM102" t="s">
        <v>1176</v>
      </c>
      <c r="HN102" t="s">
        <v>1176</v>
      </c>
      <c r="HO102" t="s">
        <v>1176</v>
      </c>
      <c r="HP102" t="s">
        <v>1176</v>
      </c>
      <c r="HQ102" t="s">
        <v>1176</v>
      </c>
    </row>
    <row r="103" spans="1:225" x14ac:dyDescent="0.35">
      <c r="A103" s="112" t="s">
        <v>311</v>
      </c>
      <c r="B103" s="112" t="s">
        <v>1537</v>
      </c>
      <c r="C103" s="112" t="s">
        <v>174</v>
      </c>
      <c r="D103" s="112" t="s">
        <v>1269</v>
      </c>
      <c r="E103" s="112" t="s">
        <v>172</v>
      </c>
      <c r="F103" s="112" t="s">
        <v>173</v>
      </c>
      <c r="FK103" t="s">
        <v>1176</v>
      </c>
      <c r="FL103" t="s">
        <v>2677</v>
      </c>
      <c r="FM103" t="s">
        <v>1176</v>
      </c>
      <c r="FN103" t="s">
        <v>1176</v>
      </c>
      <c r="FO103" t="s">
        <v>1176</v>
      </c>
      <c r="FP103" t="s">
        <v>1176</v>
      </c>
      <c r="FQ103" t="s">
        <v>1176</v>
      </c>
      <c r="FR103" t="s">
        <v>1176</v>
      </c>
      <c r="FS103" t="s">
        <v>1176</v>
      </c>
      <c r="FT103" t="s">
        <v>1176</v>
      </c>
      <c r="FU103" t="s">
        <v>1176</v>
      </c>
      <c r="FV103" t="s">
        <v>1176</v>
      </c>
      <c r="FW103" t="s">
        <v>1176</v>
      </c>
      <c r="FX103" t="s">
        <v>1176</v>
      </c>
      <c r="FY103" t="s">
        <v>1176</v>
      </c>
      <c r="FZ103" t="s">
        <v>1176</v>
      </c>
      <c r="GA103" t="s">
        <v>1176</v>
      </c>
      <c r="GB103" t="s">
        <v>1176</v>
      </c>
      <c r="GC103" t="s">
        <v>1176</v>
      </c>
      <c r="GD103" t="s">
        <v>1176</v>
      </c>
      <c r="GE103" t="s">
        <v>1176</v>
      </c>
      <c r="GF103" t="s">
        <v>1176</v>
      </c>
      <c r="GG103" t="s">
        <v>1176</v>
      </c>
      <c r="GH103" t="s">
        <v>1176</v>
      </c>
      <c r="GI103" t="s">
        <v>1176</v>
      </c>
      <c r="GJ103" t="s">
        <v>1176</v>
      </c>
      <c r="GK103" t="s">
        <v>1176</v>
      </c>
      <c r="GL103" t="s">
        <v>1176</v>
      </c>
      <c r="GM103" t="s">
        <v>1176</v>
      </c>
      <c r="GN103" t="s">
        <v>1176</v>
      </c>
      <c r="GO103" t="s">
        <v>1176</v>
      </c>
      <c r="GP103" t="s">
        <v>1176</v>
      </c>
      <c r="GQ103" t="s">
        <v>1176</v>
      </c>
      <c r="GR103" t="s">
        <v>1176</v>
      </c>
      <c r="GS103" t="s">
        <v>1176</v>
      </c>
      <c r="GT103" t="s">
        <v>1176</v>
      </c>
      <c r="GU103" t="s">
        <v>1176</v>
      </c>
      <c r="GV103" t="s">
        <v>1176</v>
      </c>
      <c r="GW103" t="s">
        <v>1176</v>
      </c>
      <c r="GX103" t="s">
        <v>1176</v>
      </c>
      <c r="GY103" t="s">
        <v>1176</v>
      </c>
      <c r="GZ103" t="s">
        <v>1176</v>
      </c>
      <c r="HA103" t="s">
        <v>1176</v>
      </c>
      <c r="HB103" t="s">
        <v>1176</v>
      </c>
      <c r="HC103" t="s">
        <v>1176</v>
      </c>
      <c r="HD103" t="s">
        <v>1176</v>
      </c>
      <c r="HE103" t="s">
        <v>1176</v>
      </c>
      <c r="HF103" t="s">
        <v>1176</v>
      </c>
      <c r="HG103" t="s">
        <v>1176</v>
      </c>
      <c r="HH103" t="s">
        <v>1176</v>
      </c>
      <c r="HI103" t="s">
        <v>1176</v>
      </c>
      <c r="HJ103" t="s">
        <v>1176</v>
      </c>
      <c r="HK103" t="s">
        <v>1176</v>
      </c>
      <c r="HL103" t="s">
        <v>1176</v>
      </c>
      <c r="HM103" t="s">
        <v>1176</v>
      </c>
      <c r="HN103" t="s">
        <v>1176</v>
      </c>
      <c r="HO103" t="s">
        <v>1176</v>
      </c>
      <c r="HP103" t="s">
        <v>1176</v>
      </c>
      <c r="HQ103" t="s">
        <v>1176</v>
      </c>
    </row>
    <row r="104" spans="1:225" x14ac:dyDescent="0.35">
      <c r="A104" s="112" t="s">
        <v>590</v>
      </c>
      <c r="B104" s="112" t="s">
        <v>1538</v>
      </c>
      <c r="C104" s="112" t="s">
        <v>300</v>
      </c>
      <c r="D104" s="112" t="s">
        <v>301</v>
      </c>
      <c r="E104" s="112" t="s">
        <v>193</v>
      </c>
      <c r="F104" s="112" t="s">
        <v>194</v>
      </c>
      <c r="FK104" t="s">
        <v>1176</v>
      </c>
      <c r="FL104" t="s">
        <v>2678</v>
      </c>
      <c r="FM104" t="s">
        <v>1176</v>
      </c>
      <c r="FN104" t="s">
        <v>1176</v>
      </c>
      <c r="FO104" t="s">
        <v>1176</v>
      </c>
      <c r="FP104" t="s">
        <v>1176</v>
      </c>
      <c r="FQ104" t="s">
        <v>1176</v>
      </c>
      <c r="FR104" t="s">
        <v>1176</v>
      </c>
      <c r="FS104" t="s">
        <v>1176</v>
      </c>
      <c r="FT104" t="s">
        <v>1176</v>
      </c>
      <c r="FU104" t="s">
        <v>1176</v>
      </c>
      <c r="FV104" t="s">
        <v>1176</v>
      </c>
      <c r="FW104" t="s">
        <v>1176</v>
      </c>
      <c r="FX104" t="s">
        <v>1176</v>
      </c>
      <c r="FY104" t="s">
        <v>1176</v>
      </c>
      <c r="FZ104" t="s">
        <v>1176</v>
      </c>
      <c r="GA104" t="s">
        <v>1176</v>
      </c>
      <c r="GB104" t="s">
        <v>1176</v>
      </c>
      <c r="GC104" t="s">
        <v>1176</v>
      </c>
      <c r="GD104" t="s">
        <v>1176</v>
      </c>
      <c r="GE104" t="s">
        <v>1176</v>
      </c>
      <c r="GF104" t="s">
        <v>1176</v>
      </c>
      <c r="GG104" t="s">
        <v>1176</v>
      </c>
      <c r="GH104" t="s">
        <v>1176</v>
      </c>
      <c r="GI104" t="s">
        <v>1176</v>
      </c>
      <c r="GJ104" t="s">
        <v>1176</v>
      </c>
      <c r="GK104" t="s">
        <v>1176</v>
      </c>
      <c r="GL104" t="s">
        <v>1176</v>
      </c>
      <c r="GM104" t="s">
        <v>1176</v>
      </c>
      <c r="GN104" t="s">
        <v>1176</v>
      </c>
      <c r="GO104" t="s">
        <v>1176</v>
      </c>
      <c r="GP104" t="s">
        <v>1176</v>
      </c>
      <c r="GQ104" t="s">
        <v>1176</v>
      </c>
      <c r="GR104" t="s">
        <v>1176</v>
      </c>
      <c r="GS104" t="s">
        <v>1176</v>
      </c>
      <c r="GT104" t="s">
        <v>1176</v>
      </c>
      <c r="GU104" t="s">
        <v>1176</v>
      </c>
      <c r="GV104" t="s">
        <v>1176</v>
      </c>
      <c r="GW104" t="s">
        <v>1176</v>
      </c>
      <c r="GX104" t="s">
        <v>1176</v>
      </c>
      <c r="GY104" t="s">
        <v>1176</v>
      </c>
      <c r="GZ104" t="s">
        <v>1176</v>
      </c>
      <c r="HA104" t="s">
        <v>1176</v>
      </c>
      <c r="HB104" t="s">
        <v>1176</v>
      </c>
      <c r="HC104" t="s">
        <v>1176</v>
      </c>
      <c r="HD104" t="s">
        <v>1176</v>
      </c>
      <c r="HE104" t="s">
        <v>1176</v>
      </c>
      <c r="HF104" t="s">
        <v>1176</v>
      </c>
      <c r="HG104" t="s">
        <v>1176</v>
      </c>
      <c r="HH104" t="s">
        <v>1176</v>
      </c>
      <c r="HI104" t="s">
        <v>1176</v>
      </c>
      <c r="HJ104" t="s">
        <v>1176</v>
      </c>
      <c r="HK104" t="s">
        <v>1176</v>
      </c>
      <c r="HL104" t="s">
        <v>1176</v>
      </c>
      <c r="HM104" t="s">
        <v>1176</v>
      </c>
      <c r="HN104" t="s">
        <v>1176</v>
      </c>
      <c r="HO104" t="s">
        <v>1176</v>
      </c>
      <c r="HP104" t="s">
        <v>1176</v>
      </c>
      <c r="HQ104" t="s">
        <v>1176</v>
      </c>
    </row>
    <row r="105" spans="1:225" x14ac:dyDescent="0.35">
      <c r="A105" s="112" t="s">
        <v>952</v>
      </c>
      <c r="B105" s="112" t="s">
        <v>1539</v>
      </c>
      <c r="C105" s="112" t="s">
        <v>227</v>
      </c>
      <c r="D105" s="112" t="s">
        <v>1232</v>
      </c>
      <c r="E105" s="112" t="s">
        <v>172</v>
      </c>
      <c r="F105" s="112" t="s">
        <v>173</v>
      </c>
      <c r="FK105" t="s">
        <v>1176</v>
      </c>
      <c r="FL105" t="s">
        <v>2679</v>
      </c>
      <c r="FM105" t="s">
        <v>1176</v>
      </c>
      <c r="FN105" t="s">
        <v>1176</v>
      </c>
      <c r="FO105" t="s">
        <v>1176</v>
      </c>
      <c r="FP105" t="s">
        <v>1176</v>
      </c>
      <c r="FQ105" t="s">
        <v>1176</v>
      </c>
      <c r="FR105" t="s">
        <v>1176</v>
      </c>
      <c r="FS105" t="s">
        <v>1176</v>
      </c>
      <c r="FT105" t="s">
        <v>1176</v>
      </c>
      <c r="FU105" t="s">
        <v>1176</v>
      </c>
      <c r="FV105" t="s">
        <v>1176</v>
      </c>
      <c r="FW105" t="s">
        <v>1176</v>
      </c>
      <c r="FX105" t="s">
        <v>1176</v>
      </c>
      <c r="FY105" t="s">
        <v>1176</v>
      </c>
      <c r="FZ105" t="s">
        <v>1176</v>
      </c>
      <c r="GA105" t="s">
        <v>1176</v>
      </c>
      <c r="GB105" t="s">
        <v>1176</v>
      </c>
      <c r="GC105" t="s">
        <v>1176</v>
      </c>
      <c r="GD105" t="s">
        <v>1176</v>
      </c>
      <c r="GE105" t="s">
        <v>1176</v>
      </c>
      <c r="GF105" t="s">
        <v>1176</v>
      </c>
      <c r="GG105" t="s">
        <v>1176</v>
      </c>
      <c r="GH105" t="s">
        <v>1176</v>
      </c>
      <c r="GI105" t="s">
        <v>1176</v>
      </c>
      <c r="GJ105" t="s">
        <v>1176</v>
      </c>
      <c r="GK105" t="s">
        <v>1176</v>
      </c>
      <c r="GL105" t="s">
        <v>1176</v>
      </c>
      <c r="GM105" t="s">
        <v>1176</v>
      </c>
      <c r="GN105" t="s">
        <v>1176</v>
      </c>
      <c r="GO105" t="s">
        <v>1176</v>
      </c>
      <c r="GP105" t="s">
        <v>1176</v>
      </c>
      <c r="GQ105" t="s">
        <v>1176</v>
      </c>
      <c r="GR105" t="s">
        <v>1176</v>
      </c>
      <c r="GS105" t="s">
        <v>1176</v>
      </c>
      <c r="GT105" t="s">
        <v>1176</v>
      </c>
      <c r="GU105" t="s">
        <v>1176</v>
      </c>
      <c r="GV105" t="s">
        <v>1176</v>
      </c>
      <c r="GW105" t="s">
        <v>1176</v>
      </c>
      <c r="GX105" t="s">
        <v>1176</v>
      </c>
      <c r="GY105" t="s">
        <v>1176</v>
      </c>
      <c r="GZ105" t="s">
        <v>1176</v>
      </c>
      <c r="HA105" t="s">
        <v>1176</v>
      </c>
      <c r="HB105" t="s">
        <v>1176</v>
      </c>
      <c r="HC105" t="s">
        <v>1176</v>
      </c>
      <c r="HD105" t="s">
        <v>1176</v>
      </c>
      <c r="HE105" t="s">
        <v>1176</v>
      </c>
      <c r="HF105" t="s">
        <v>1176</v>
      </c>
      <c r="HG105" t="s">
        <v>1176</v>
      </c>
      <c r="HH105" t="s">
        <v>1176</v>
      </c>
      <c r="HI105" t="s">
        <v>1176</v>
      </c>
      <c r="HJ105" t="s">
        <v>1176</v>
      </c>
      <c r="HK105" t="s">
        <v>1176</v>
      </c>
      <c r="HL105" t="s">
        <v>1176</v>
      </c>
      <c r="HM105" t="s">
        <v>1176</v>
      </c>
      <c r="HN105" t="s">
        <v>1176</v>
      </c>
      <c r="HO105" t="s">
        <v>1176</v>
      </c>
      <c r="HP105" t="s">
        <v>1176</v>
      </c>
      <c r="HQ105" t="s">
        <v>1176</v>
      </c>
    </row>
    <row r="106" spans="1:225" x14ac:dyDescent="0.35">
      <c r="A106" s="112" t="s">
        <v>565</v>
      </c>
      <c r="B106" s="112" t="s">
        <v>1540</v>
      </c>
      <c r="C106" s="112" t="s">
        <v>346</v>
      </c>
      <c r="D106" s="112" t="s">
        <v>347</v>
      </c>
      <c r="E106" s="112" t="s">
        <v>1167</v>
      </c>
      <c r="F106" s="112" t="s">
        <v>218</v>
      </c>
      <c r="FK106" t="s">
        <v>1176</v>
      </c>
      <c r="FL106" t="s">
        <v>2680</v>
      </c>
      <c r="FM106" t="s">
        <v>1176</v>
      </c>
      <c r="FN106" t="s">
        <v>1176</v>
      </c>
      <c r="FO106" t="s">
        <v>1176</v>
      </c>
      <c r="FP106" t="s">
        <v>1176</v>
      </c>
      <c r="FQ106" t="s">
        <v>1176</v>
      </c>
      <c r="FR106" t="s">
        <v>1176</v>
      </c>
      <c r="FS106" t="s">
        <v>1176</v>
      </c>
      <c r="FT106" t="s">
        <v>1176</v>
      </c>
      <c r="FU106" t="s">
        <v>1176</v>
      </c>
      <c r="FV106" t="s">
        <v>1176</v>
      </c>
      <c r="FW106" t="s">
        <v>1176</v>
      </c>
      <c r="FX106" t="s">
        <v>1176</v>
      </c>
      <c r="FY106" t="s">
        <v>1176</v>
      </c>
      <c r="FZ106" t="s">
        <v>1176</v>
      </c>
      <c r="GA106" t="s">
        <v>1176</v>
      </c>
      <c r="GB106" t="s">
        <v>1176</v>
      </c>
      <c r="GC106" t="s">
        <v>1176</v>
      </c>
      <c r="GD106" t="s">
        <v>1176</v>
      </c>
      <c r="GE106" t="s">
        <v>1176</v>
      </c>
      <c r="GF106" t="s">
        <v>1176</v>
      </c>
      <c r="GG106" t="s">
        <v>1176</v>
      </c>
      <c r="GH106" t="s">
        <v>1176</v>
      </c>
      <c r="GI106" t="s">
        <v>1176</v>
      </c>
      <c r="GJ106" t="s">
        <v>1176</v>
      </c>
      <c r="GK106" t="s">
        <v>1176</v>
      </c>
      <c r="GL106" t="s">
        <v>1176</v>
      </c>
      <c r="GM106" t="s">
        <v>1176</v>
      </c>
      <c r="GN106" t="s">
        <v>1176</v>
      </c>
      <c r="GO106" t="s">
        <v>1176</v>
      </c>
      <c r="GP106" t="s">
        <v>1176</v>
      </c>
      <c r="GQ106" t="s">
        <v>1176</v>
      </c>
      <c r="GR106" t="s">
        <v>1176</v>
      </c>
      <c r="GS106" t="s">
        <v>1176</v>
      </c>
      <c r="GT106" t="s">
        <v>1176</v>
      </c>
      <c r="GU106" t="s">
        <v>1176</v>
      </c>
      <c r="GV106" t="s">
        <v>1176</v>
      </c>
      <c r="GW106" t="s">
        <v>1176</v>
      </c>
      <c r="GX106" t="s">
        <v>1176</v>
      </c>
      <c r="GY106" t="s">
        <v>1176</v>
      </c>
      <c r="GZ106" t="s">
        <v>1176</v>
      </c>
      <c r="HA106" t="s">
        <v>1176</v>
      </c>
      <c r="HB106" t="s">
        <v>1176</v>
      </c>
      <c r="HC106" t="s">
        <v>1176</v>
      </c>
      <c r="HD106" t="s">
        <v>1176</v>
      </c>
      <c r="HE106" t="s">
        <v>1176</v>
      </c>
      <c r="HF106" t="s">
        <v>1176</v>
      </c>
      <c r="HG106" t="s">
        <v>1176</v>
      </c>
      <c r="HH106" t="s">
        <v>1176</v>
      </c>
      <c r="HI106" t="s">
        <v>1176</v>
      </c>
      <c r="HJ106" t="s">
        <v>1176</v>
      </c>
      <c r="HK106" t="s">
        <v>1176</v>
      </c>
      <c r="HL106" t="s">
        <v>1176</v>
      </c>
      <c r="HM106" t="s">
        <v>1176</v>
      </c>
      <c r="HN106" t="s">
        <v>1176</v>
      </c>
      <c r="HO106" t="s">
        <v>1176</v>
      </c>
      <c r="HP106" t="s">
        <v>1176</v>
      </c>
      <c r="HQ106" t="s">
        <v>1176</v>
      </c>
    </row>
    <row r="107" spans="1:225" x14ac:dyDescent="0.35">
      <c r="A107" s="112" t="s">
        <v>1070</v>
      </c>
      <c r="B107" s="112" t="s">
        <v>1541</v>
      </c>
      <c r="C107" s="112" t="s">
        <v>1413</v>
      </c>
      <c r="D107" s="112" t="s">
        <v>1270</v>
      </c>
      <c r="E107" s="112" t="s">
        <v>243</v>
      </c>
      <c r="F107" s="112" t="s">
        <v>244</v>
      </c>
      <c r="FK107" t="s">
        <v>1176</v>
      </c>
      <c r="FL107" t="s">
        <v>2681</v>
      </c>
      <c r="FM107" t="s">
        <v>1176</v>
      </c>
      <c r="FN107" t="s">
        <v>1176</v>
      </c>
      <c r="FO107" t="s">
        <v>1176</v>
      </c>
      <c r="FP107" t="s">
        <v>1176</v>
      </c>
      <c r="FQ107" t="s">
        <v>1176</v>
      </c>
      <c r="FR107" t="s">
        <v>1176</v>
      </c>
      <c r="FS107" t="s">
        <v>1176</v>
      </c>
      <c r="FT107" t="s">
        <v>1176</v>
      </c>
      <c r="FU107" t="s">
        <v>1176</v>
      </c>
      <c r="FV107" t="s">
        <v>1176</v>
      </c>
      <c r="FW107" t="s">
        <v>1176</v>
      </c>
      <c r="FX107" t="s">
        <v>1176</v>
      </c>
      <c r="FY107" t="s">
        <v>1176</v>
      </c>
      <c r="FZ107" t="s">
        <v>1176</v>
      </c>
      <c r="GA107" t="s">
        <v>1176</v>
      </c>
      <c r="GB107" t="s">
        <v>1176</v>
      </c>
      <c r="GC107" t="s">
        <v>1176</v>
      </c>
      <c r="GD107" t="s">
        <v>1176</v>
      </c>
      <c r="GE107" t="s">
        <v>1176</v>
      </c>
      <c r="GF107" t="s">
        <v>1176</v>
      </c>
      <c r="GG107" t="s">
        <v>1176</v>
      </c>
      <c r="GH107" t="s">
        <v>1176</v>
      </c>
      <c r="GI107" t="s">
        <v>1176</v>
      </c>
      <c r="GJ107" t="s">
        <v>1176</v>
      </c>
      <c r="GK107" t="s">
        <v>1176</v>
      </c>
      <c r="GL107" t="s">
        <v>1176</v>
      </c>
      <c r="GM107" t="s">
        <v>1176</v>
      </c>
      <c r="GN107" t="s">
        <v>1176</v>
      </c>
      <c r="GO107" t="s">
        <v>1176</v>
      </c>
      <c r="GP107" t="s">
        <v>1176</v>
      </c>
      <c r="GQ107" t="s">
        <v>1176</v>
      </c>
      <c r="GR107" t="s">
        <v>1176</v>
      </c>
      <c r="GS107" t="s">
        <v>1176</v>
      </c>
      <c r="GT107" t="s">
        <v>1176</v>
      </c>
      <c r="GU107" t="s">
        <v>1176</v>
      </c>
      <c r="GV107" t="s">
        <v>1176</v>
      </c>
      <c r="GW107" t="s">
        <v>1176</v>
      </c>
      <c r="GX107" t="s">
        <v>1176</v>
      </c>
      <c r="GY107" t="s">
        <v>1176</v>
      </c>
      <c r="GZ107" t="s">
        <v>1176</v>
      </c>
      <c r="HA107" t="s">
        <v>1176</v>
      </c>
      <c r="HB107" t="s">
        <v>1176</v>
      </c>
      <c r="HC107" t="s">
        <v>1176</v>
      </c>
      <c r="HD107" t="s">
        <v>1176</v>
      </c>
      <c r="HE107" t="s">
        <v>1176</v>
      </c>
      <c r="HF107" t="s">
        <v>1176</v>
      </c>
      <c r="HG107" t="s">
        <v>1176</v>
      </c>
      <c r="HH107" t="s">
        <v>1176</v>
      </c>
      <c r="HI107" t="s">
        <v>1176</v>
      </c>
      <c r="HJ107" t="s">
        <v>1176</v>
      </c>
      <c r="HK107" t="s">
        <v>1176</v>
      </c>
      <c r="HL107" t="s">
        <v>1176</v>
      </c>
      <c r="HM107" t="s">
        <v>1176</v>
      </c>
      <c r="HN107" t="s">
        <v>1176</v>
      </c>
      <c r="HO107" t="s">
        <v>1176</v>
      </c>
      <c r="HP107" t="s">
        <v>1176</v>
      </c>
      <c r="HQ107" t="s">
        <v>1176</v>
      </c>
    </row>
    <row r="108" spans="1:225" x14ac:dyDescent="0.35">
      <c r="A108" s="112" t="s">
        <v>959</v>
      </c>
      <c r="B108" s="112" t="s">
        <v>1542</v>
      </c>
      <c r="C108" s="112" t="s">
        <v>1375</v>
      </c>
      <c r="D108" s="112" t="s">
        <v>1233</v>
      </c>
      <c r="E108" s="112" t="s">
        <v>1168</v>
      </c>
      <c r="F108" s="112" t="s">
        <v>234</v>
      </c>
      <c r="FK108" t="s">
        <v>1176</v>
      </c>
      <c r="FL108" t="s">
        <v>2682</v>
      </c>
      <c r="FM108" t="s">
        <v>1176</v>
      </c>
      <c r="FN108" t="s">
        <v>1176</v>
      </c>
      <c r="FO108" t="s">
        <v>1176</v>
      </c>
      <c r="FP108" t="s">
        <v>1176</v>
      </c>
      <c r="FQ108" t="s">
        <v>1176</v>
      </c>
      <c r="FR108" t="s">
        <v>1176</v>
      </c>
      <c r="FS108" t="s">
        <v>1176</v>
      </c>
      <c r="FT108" t="s">
        <v>1176</v>
      </c>
      <c r="FU108" t="s">
        <v>1176</v>
      </c>
      <c r="FV108" t="s">
        <v>1176</v>
      </c>
      <c r="FW108" t="s">
        <v>1176</v>
      </c>
      <c r="FX108" t="s">
        <v>1176</v>
      </c>
      <c r="FY108" t="s">
        <v>1176</v>
      </c>
      <c r="FZ108" t="s">
        <v>1176</v>
      </c>
      <c r="GA108" t="s">
        <v>1176</v>
      </c>
      <c r="GB108" t="s">
        <v>1176</v>
      </c>
      <c r="GC108" t="s">
        <v>1176</v>
      </c>
      <c r="GD108" t="s">
        <v>1176</v>
      </c>
      <c r="GE108" t="s">
        <v>1176</v>
      </c>
      <c r="GF108" t="s">
        <v>1176</v>
      </c>
      <c r="GG108" t="s">
        <v>1176</v>
      </c>
      <c r="GH108" t="s">
        <v>1176</v>
      </c>
      <c r="GI108" t="s">
        <v>1176</v>
      </c>
      <c r="GJ108" t="s">
        <v>1176</v>
      </c>
      <c r="GK108" t="s">
        <v>1176</v>
      </c>
      <c r="GL108" t="s">
        <v>1176</v>
      </c>
      <c r="GM108" t="s">
        <v>1176</v>
      </c>
      <c r="GN108" t="s">
        <v>1176</v>
      </c>
      <c r="GO108" t="s">
        <v>1176</v>
      </c>
      <c r="GP108" t="s">
        <v>1176</v>
      </c>
      <c r="GQ108" t="s">
        <v>1176</v>
      </c>
      <c r="GR108" t="s">
        <v>1176</v>
      </c>
      <c r="GS108" t="s">
        <v>1176</v>
      </c>
      <c r="GT108" t="s">
        <v>1176</v>
      </c>
      <c r="GU108" t="s">
        <v>1176</v>
      </c>
      <c r="GV108" t="s">
        <v>1176</v>
      </c>
      <c r="GW108" t="s">
        <v>1176</v>
      </c>
      <c r="GX108" t="s">
        <v>1176</v>
      </c>
      <c r="GY108" t="s">
        <v>1176</v>
      </c>
      <c r="GZ108" t="s">
        <v>1176</v>
      </c>
      <c r="HA108" t="s">
        <v>1176</v>
      </c>
      <c r="HB108" t="s">
        <v>1176</v>
      </c>
      <c r="HC108" t="s">
        <v>1176</v>
      </c>
      <c r="HD108" t="s">
        <v>1176</v>
      </c>
      <c r="HE108" t="s">
        <v>1176</v>
      </c>
      <c r="HF108" t="s">
        <v>1176</v>
      </c>
      <c r="HG108" t="s">
        <v>1176</v>
      </c>
      <c r="HH108" t="s">
        <v>1176</v>
      </c>
      <c r="HI108" t="s">
        <v>1176</v>
      </c>
      <c r="HJ108" t="s">
        <v>1176</v>
      </c>
      <c r="HK108" t="s">
        <v>1176</v>
      </c>
      <c r="HL108" t="s">
        <v>1176</v>
      </c>
      <c r="HM108" t="s">
        <v>1176</v>
      </c>
      <c r="HN108" t="s">
        <v>1176</v>
      </c>
      <c r="HO108" t="s">
        <v>1176</v>
      </c>
      <c r="HP108" t="s">
        <v>1176</v>
      </c>
      <c r="HQ108" t="s">
        <v>1176</v>
      </c>
    </row>
    <row r="109" spans="1:225" x14ac:dyDescent="0.35">
      <c r="A109" s="112" t="s">
        <v>937</v>
      </c>
      <c r="B109" s="112" t="s">
        <v>1543</v>
      </c>
      <c r="C109" s="112" t="s">
        <v>379</v>
      </c>
      <c r="D109" s="112" t="s">
        <v>380</v>
      </c>
      <c r="E109" s="112" t="s">
        <v>1167</v>
      </c>
      <c r="F109" s="112" t="s">
        <v>218</v>
      </c>
      <c r="FK109" t="s">
        <v>1176</v>
      </c>
      <c r="FL109" t="s">
        <v>2683</v>
      </c>
      <c r="FM109" t="s">
        <v>1176</v>
      </c>
      <c r="FN109" t="s">
        <v>1176</v>
      </c>
      <c r="FO109" t="s">
        <v>1176</v>
      </c>
      <c r="FP109" t="s">
        <v>1176</v>
      </c>
      <c r="FQ109" t="s">
        <v>1176</v>
      </c>
      <c r="FR109" t="s">
        <v>1176</v>
      </c>
      <c r="FS109" t="s">
        <v>1176</v>
      </c>
      <c r="FT109" t="s">
        <v>1176</v>
      </c>
      <c r="FU109" t="s">
        <v>1176</v>
      </c>
      <c r="FV109" t="s">
        <v>1176</v>
      </c>
      <c r="FW109" t="s">
        <v>1176</v>
      </c>
      <c r="FX109" t="s">
        <v>1176</v>
      </c>
      <c r="FY109" t="s">
        <v>1176</v>
      </c>
      <c r="FZ109" t="s">
        <v>1176</v>
      </c>
      <c r="GA109" t="s">
        <v>1176</v>
      </c>
      <c r="GB109" t="s">
        <v>1176</v>
      </c>
      <c r="GC109" t="s">
        <v>1176</v>
      </c>
      <c r="GD109" t="s">
        <v>1176</v>
      </c>
      <c r="GE109" t="s">
        <v>1176</v>
      </c>
      <c r="GF109" t="s">
        <v>1176</v>
      </c>
      <c r="GG109" t="s">
        <v>1176</v>
      </c>
      <c r="GH109" t="s">
        <v>1176</v>
      </c>
      <c r="GI109" t="s">
        <v>1176</v>
      </c>
      <c r="GJ109" t="s">
        <v>1176</v>
      </c>
      <c r="GK109" t="s">
        <v>1176</v>
      </c>
      <c r="GL109" t="s">
        <v>1176</v>
      </c>
      <c r="GM109" t="s">
        <v>1176</v>
      </c>
      <c r="GN109" t="s">
        <v>1176</v>
      </c>
      <c r="GO109" t="s">
        <v>1176</v>
      </c>
      <c r="GP109" t="s">
        <v>1176</v>
      </c>
      <c r="GQ109" t="s">
        <v>1176</v>
      </c>
      <c r="GR109" t="s">
        <v>1176</v>
      </c>
      <c r="GS109" t="s">
        <v>1176</v>
      </c>
      <c r="GT109" t="s">
        <v>1176</v>
      </c>
      <c r="GU109" t="s">
        <v>1176</v>
      </c>
      <c r="GV109" t="s">
        <v>1176</v>
      </c>
      <c r="GW109" t="s">
        <v>1176</v>
      </c>
      <c r="GX109" t="s">
        <v>1176</v>
      </c>
      <c r="GY109" t="s">
        <v>1176</v>
      </c>
      <c r="GZ109" t="s">
        <v>1176</v>
      </c>
      <c r="HA109" t="s">
        <v>1176</v>
      </c>
      <c r="HB109" t="s">
        <v>1176</v>
      </c>
      <c r="HC109" t="s">
        <v>1176</v>
      </c>
      <c r="HD109" t="s">
        <v>1176</v>
      </c>
      <c r="HE109" t="s">
        <v>1176</v>
      </c>
      <c r="HF109" t="s">
        <v>1176</v>
      </c>
      <c r="HG109" t="s">
        <v>1176</v>
      </c>
      <c r="HH109" t="s">
        <v>1176</v>
      </c>
      <c r="HI109" t="s">
        <v>1176</v>
      </c>
      <c r="HJ109" t="s">
        <v>1176</v>
      </c>
      <c r="HK109" t="s">
        <v>1176</v>
      </c>
      <c r="HL109" t="s">
        <v>1176</v>
      </c>
      <c r="HM109" t="s">
        <v>1176</v>
      </c>
      <c r="HN109" t="s">
        <v>1176</v>
      </c>
      <c r="HO109" t="s">
        <v>1176</v>
      </c>
      <c r="HP109" t="s">
        <v>1176</v>
      </c>
      <c r="HQ109" t="s">
        <v>1176</v>
      </c>
    </row>
    <row r="110" spans="1:225" x14ac:dyDescent="0.35">
      <c r="A110" s="112" t="s">
        <v>341</v>
      </c>
      <c r="B110" s="112" t="s">
        <v>1544</v>
      </c>
      <c r="C110" s="112" t="s">
        <v>339</v>
      </c>
      <c r="D110" s="112" t="s">
        <v>340</v>
      </c>
      <c r="E110" s="112" t="s">
        <v>225</v>
      </c>
      <c r="F110" s="112" t="s">
        <v>226</v>
      </c>
      <c r="FK110" t="s">
        <v>1176</v>
      </c>
      <c r="FL110" t="s">
        <v>2684</v>
      </c>
      <c r="FM110" t="s">
        <v>1176</v>
      </c>
      <c r="FN110" t="s">
        <v>1176</v>
      </c>
      <c r="FO110" t="s">
        <v>1176</v>
      </c>
      <c r="FP110" t="s">
        <v>1176</v>
      </c>
      <c r="FQ110" t="s">
        <v>1176</v>
      </c>
      <c r="FR110" t="s">
        <v>1176</v>
      </c>
      <c r="FS110" t="s">
        <v>1176</v>
      </c>
      <c r="FT110" t="s">
        <v>1176</v>
      </c>
      <c r="FU110" t="s">
        <v>1176</v>
      </c>
      <c r="FV110" t="s">
        <v>1176</v>
      </c>
      <c r="FW110" t="s">
        <v>1176</v>
      </c>
      <c r="FX110" t="s">
        <v>1176</v>
      </c>
      <c r="FY110" t="s">
        <v>1176</v>
      </c>
      <c r="FZ110" t="s">
        <v>1176</v>
      </c>
      <c r="GA110" t="s">
        <v>1176</v>
      </c>
      <c r="GB110" t="s">
        <v>1176</v>
      </c>
      <c r="GC110" t="s">
        <v>1176</v>
      </c>
      <c r="GD110" t="s">
        <v>1176</v>
      </c>
      <c r="GE110" t="s">
        <v>1176</v>
      </c>
      <c r="GF110" t="s">
        <v>1176</v>
      </c>
      <c r="GG110" t="s">
        <v>1176</v>
      </c>
      <c r="GH110" t="s">
        <v>1176</v>
      </c>
      <c r="GI110" t="s">
        <v>1176</v>
      </c>
      <c r="GJ110" t="s">
        <v>1176</v>
      </c>
      <c r="GK110" t="s">
        <v>1176</v>
      </c>
      <c r="GL110" t="s">
        <v>1176</v>
      </c>
      <c r="GM110" t="s">
        <v>1176</v>
      </c>
      <c r="GN110" t="s">
        <v>1176</v>
      </c>
      <c r="GO110" t="s">
        <v>1176</v>
      </c>
      <c r="GP110" t="s">
        <v>1176</v>
      </c>
      <c r="GQ110" t="s">
        <v>1176</v>
      </c>
      <c r="GR110" t="s">
        <v>1176</v>
      </c>
      <c r="GS110" t="s">
        <v>1176</v>
      </c>
      <c r="GT110" t="s">
        <v>1176</v>
      </c>
      <c r="GU110" t="s">
        <v>1176</v>
      </c>
      <c r="GV110" t="s">
        <v>1176</v>
      </c>
      <c r="GW110" t="s">
        <v>1176</v>
      </c>
      <c r="GX110" t="s">
        <v>1176</v>
      </c>
      <c r="GY110" t="s">
        <v>1176</v>
      </c>
      <c r="GZ110" t="s">
        <v>1176</v>
      </c>
      <c r="HA110" t="s">
        <v>1176</v>
      </c>
      <c r="HB110" t="s">
        <v>1176</v>
      </c>
      <c r="HC110" t="s">
        <v>1176</v>
      </c>
      <c r="HD110" t="s">
        <v>1176</v>
      </c>
      <c r="HE110" t="s">
        <v>1176</v>
      </c>
      <c r="HF110" t="s">
        <v>1176</v>
      </c>
      <c r="HG110" t="s">
        <v>1176</v>
      </c>
      <c r="HH110" t="s">
        <v>1176</v>
      </c>
      <c r="HI110" t="s">
        <v>1176</v>
      </c>
      <c r="HJ110" t="s">
        <v>1176</v>
      </c>
      <c r="HK110" t="s">
        <v>1176</v>
      </c>
      <c r="HL110" t="s">
        <v>1176</v>
      </c>
      <c r="HM110" t="s">
        <v>1176</v>
      </c>
      <c r="HN110" t="s">
        <v>1176</v>
      </c>
      <c r="HO110" t="s">
        <v>1176</v>
      </c>
      <c r="HP110" t="s">
        <v>1176</v>
      </c>
      <c r="HQ110" t="s">
        <v>1176</v>
      </c>
    </row>
    <row r="111" spans="1:225" x14ac:dyDescent="0.35">
      <c r="A111" s="112" t="s">
        <v>400</v>
      </c>
      <c r="B111" s="112" t="s">
        <v>1545</v>
      </c>
      <c r="C111" s="112" t="s">
        <v>398</v>
      </c>
      <c r="D111" s="112" t="s">
        <v>399</v>
      </c>
      <c r="E111" s="112" t="s">
        <v>225</v>
      </c>
      <c r="F111" s="112" t="s">
        <v>226</v>
      </c>
      <c r="FK111" t="s">
        <v>1176</v>
      </c>
      <c r="FL111" t="s">
        <v>1440</v>
      </c>
      <c r="FM111" t="s">
        <v>1176</v>
      </c>
      <c r="FN111" t="s">
        <v>1176</v>
      </c>
      <c r="FO111" t="s">
        <v>1176</v>
      </c>
      <c r="FP111" t="s">
        <v>1176</v>
      </c>
      <c r="FQ111" t="s">
        <v>1176</v>
      </c>
      <c r="FR111" t="s">
        <v>1176</v>
      </c>
      <c r="FS111" t="s">
        <v>1176</v>
      </c>
      <c r="FT111" t="s">
        <v>1176</v>
      </c>
      <c r="FU111" t="s">
        <v>1176</v>
      </c>
      <c r="FV111" t="s">
        <v>1176</v>
      </c>
      <c r="FW111" t="s">
        <v>1176</v>
      </c>
      <c r="FX111" t="s">
        <v>1176</v>
      </c>
      <c r="FY111" t="s">
        <v>1176</v>
      </c>
      <c r="FZ111" t="s">
        <v>1176</v>
      </c>
      <c r="GA111" t="s">
        <v>1176</v>
      </c>
      <c r="GB111" t="s">
        <v>1176</v>
      </c>
      <c r="GC111" t="s">
        <v>1176</v>
      </c>
      <c r="GD111" t="s">
        <v>1176</v>
      </c>
      <c r="GE111" t="s">
        <v>1176</v>
      </c>
      <c r="GF111" t="s">
        <v>1176</v>
      </c>
      <c r="GG111" t="s">
        <v>1176</v>
      </c>
      <c r="GH111" t="s">
        <v>1176</v>
      </c>
      <c r="GI111" t="s">
        <v>1176</v>
      </c>
      <c r="GJ111" t="s">
        <v>1176</v>
      </c>
      <c r="GK111" t="s">
        <v>1176</v>
      </c>
      <c r="GL111" t="s">
        <v>1176</v>
      </c>
      <c r="GM111" t="s">
        <v>1176</v>
      </c>
      <c r="GN111" t="s">
        <v>1176</v>
      </c>
      <c r="GO111" t="s">
        <v>1176</v>
      </c>
      <c r="GP111" t="s">
        <v>1176</v>
      </c>
      <c r="GQ111" t="s">
        <v>1176</v>
      </c>
      <c r="GR111" t="s">
        <v>1176</v>
      </c>
      <c r="GS111" t="s">
        <v>1176</v>
      </c>
      <c r="GT111" t="s">
        <v>1176</v>
      </c>
      <c r="GU111" t="s">
        <v>1176</v>
      </c>
      <c r="GV111" t="s">
        <v>1176</v>
      </c>
      <c r="GW111" t="s">
        <v>1176</v>
      </c>
      <c r="GX111" t="s">
        <v>1176</v>
      </c>
      <c r="GY111" t="s">
        <v>1176</v>
      </c>
      <c r="GZ111" t="s">
        <v>1176</v>
      </c>
      <c r="HA111" t="s">
        <v>1176</v>
      </c>
      <c r="HB111" t="s">
        <v>1176</v>
      </c>
      <c r="HC111" t="s">
        <v>1176</v>
      </c>
      <c r="HD111" t="s">
        <v>1176</v>
      </c>
      <c r="HE111" t="s">
        <v>1176</v>
      </c>
      <c r="HF111" t="s">
        <v>1176</v>
      </c>
      <c r="HG111" t="s">
        <v>1176</v>
      </c>
      <c r="HH111" t="s">
        <v>1176</v>
      </c>
      <c r="HI111" t="s">
        <v>1176</v>
      </c>
      <c r="HJ111" t="s">
        <v>1176</v>
      </c>
      <c r="HK111" t="s">
        <v>1176</v>
      </c>
      <c r="HL111" t="s">
        <v>1176</v>
      </c>
      <c r="HM111" t="s">
        <v>1176</v>
      </c>
      <c r="HN111" t="s">
        <v>1176</v>
      </c>
      <c r="HO111" t="s">
        <v>1176</v>
      </c>
      <c r="HP111" t="s">
        <v>1176</v>
      </c>
      <c r="HQ111" t="s">
        <v>1176</v>
      </c>
    </row>
    <row r="112" spans="1:225" x14ac:dyDescent="0.35">
      <c r="A112" s="112" t="s">
        <v>1159</v>
      </c>
      <c r="B112" s="112" t="s">
        <v>1546</v>
      </c>
      <c r="C112" s="112" t="s">
        <v>1158</v>
      </c>
      <c r="D112" s="112" t="s">
        <v>1234</v>
      </c>
      <c r="E112" s="112" t="s">
        <v>172</v>
      </c>
      <c r="F112" s="112" t="s">
        <v>173</v>
      </c>
      <c r="FK112" t="s">
        <v>1176</v>
      </c>
      <c r="FL112" t="s">
        <v>1335</v>
      </c>
      <c r="FM112" t="s">
        <v>1176</v>
      </c>
      <c r="FN112" t="s">
        <v>1176</v>
      </c>
      <c r="FO112" t="s">
        <v>1176</v>
      </c>
      <c r="FP112" t="s">
        <v>1176</v>
      </c>
      <c r="FQ112" t="s">
        <v>1176</v>
      </c>
      <c r="FR112" t="s">
        <v>1176</v>
      </c>
      <c r="FS112" t="s">
        <v>1176</v>
      </c>
      <c r="FT112" t="s">
        <v>1176</v>
      </c>
      <c r="FU112" t="s">
        <v>1176</v>
      </c>
      <c r="FV112" t="s">
        <v>1176</v>
      </c>
      <c r="FW112" t="s">
        <v>1176</v>
      </c>
      <c r="FX112" t="s">
        <v>1176</v>
      </c>
      <c r="FY112" t="s">
        <v>1176</v>
      </c>
      <c r="FZ112" t="s">
        <v>1176</v>
      </c>
      <c r="GA112" t="s">
        <v>1176</v>
      </c>
      <c r="GB112" t="s">
        <v>1176</v>
      </c>
      <c r="GC112" t="s">
        <v>1176</v>
      </c>
      <c r="GD112" t="s">
        <v>1176</v>
      </c>
      <c r="GE112" t="s">
        <v>1176</v>
      </c>
      <c r="GF112" t="s">
        <v>1176</v>
      </c>
      <c r="GG112" t="s">
        <v>1176</v>
      </c>
      <c r="GH112" t="s">
        <v>1176</v>
      </c>
      <c r="GI112" t="s">
        <v>1176</v>
      </c>
      <c r="GJ112" t="s">
        <v>1176</v>
      </c>
      <c r="GK112" t="s">
        <v>1176</v>
      </c>
      <c r="GL112" t="s">
        <v>1176</v>
      </c>
      <c r="GM112" t="s">
        <v>1176</v>
      </c>
      <c r="GN112" t="s">
        <v>1176</v>
      </c>
      <c r="GO112" t="s">
        <v>1176</v>
      </c>
      <c r="GP112" t="s">
        <v>1176</v>
      </c>
      <c r="GQ112" t="s">
        <v>1176</v>
      </c>
      <c r="GR112" t="s">
        <v>1176</v>
      </c>
      <c r="GS112" t="s">
        <v>1176</v>
      </c>
      <c r="GT112" t="s">
        <v>1176</v>
      </c>
      <c r="GU112" t="s">
        <v>1176</v>
      </c>
      <c r="GV112" t="s">
        <v>1176</v>
      </c>
      <c r="GW112" t="s">
        <v>1176</v>
      </c>
      <c r="GX112" t="s">
        <v>1176</v>
      </c>
      <c r="GY112" t="s">
        <v>1176</v>
      </c>
      <c r="GZ112" t="s">
        <v>1176</v>
      </c>
      <c r="HA112" t="s">
        <v>1176</v>
      </c>
      <c r="HB112" t="s">
        <v>1176</v>
      </c>
      <c r="HC112" t="s">
        <v>1176</v>
      </c>
      <c r="HD112" t="s">
        <v>1176</v>
      </c>
      <c r="HE112" t="s">
        <v>1176</v>
      </c>
      <c r="HF112" t="s">
        <v>1176</v>
      </c>
      <c r="HG112" t="s">
        <v>1176</v>
      </c>
      <c r="HH112" t="s">
        <v>1176</v>
      </c>
      <c r="HI112" t="s">
        <v>1176</v>
      </c>
      <c r="HJ112" t="s">
        <v>1176</v>
      </c>
      <c r="HK112" t="s">
        <v>1176</v>
      </c>
      <c r="HL112" t="s">
        <v>1176</v>
      </c>
      <c r="HM112" t="s">
        <v>1176</v>
      </c>
      <c r="HN112" t="s">
        <v>1176</v>
      </c>
      <c r="HO112" t="s">
        <v>1176</v>
      </c>
      <c r="HP112" t="s">
        <v>1176</v>
      </c>
      <c r="HQ112" t="s">
        <v>1176</v>
      </c>
    </row>
    <row r="113" spans="1:225" x14ac:dyDescent="0.35">
      <c r="A113" s="112" t="s">
        <v>374</v>
      </c>
      <c r="B113" s="112" t="s">
        <v>1547</v>
      </c>
      <c r="C113" s="112" t="s">
        <v>262</v>
      </c>
      <c r="D113" s="112" t="s">
        <v>263</v>
      </c>
      <c r="E113" s="112" t="s">
        <v>225</v>
      </c>
      <c r="F113" s="112" t="s">
        <v>226</v>
      </c>
      <c r="FK113" t="s">
        <v>1176</v>
      </c>
      <c r="FL113" t="s">
        <v>2496</v>
      </c>
      <c r="FM113" t="s">
        <v>1176</v>
      </c>
      <c r="FN113" t="s">
        <v>1176</v>
      </c>
      <c r="FO113" t="s">
        <v>1176</v>
      </c>
      <c r="FP113" t="s">
        <v>1176</v>
      </c>
      <c r="FQ113" t="s">
        <v>1176</v>
      </c>
      <c r="FR113" t="s">
        <v>1176</v>
      </c>
      <c r="FS113" t="s">
        <v>1176</v>
      </c>
      <c r="FT113" t="s">
        <v>1176</v>
      </c>
      <c r="FU113" t="s">
        <v>1176</v>
      </c>
      <c r="FV113" t="s">
        <v>1176</v>
      </c>
      <c r="FW113" t="s">
        <v>1176</v>
      </c>
      <c r="FX113" t="s">
        <v>1176</v>
      </c>
      <c r="FY113" t="s">
        <v>1176</v>
      </c>
      <c r="FZ113" t="s">
        <v>1176</v>
      </c>
      <c r="GA113" t="s">
        <v>1176</v>
      </c>
      <c r="GB113" t="s">
        <v>1176</v>
      </c>
      <c r="GC113" t="s">
        <v>1176</v>
      </c>
      <c r="GD113" t="s">
        <v>1176</v>
      </c>
      <c r="GE113" t="s">
        <v>1176</v>
      </c>
      <c r="GF113" t="s">
        <v>1176</v>
      </c>
      <c r="GG113" t="s">
        <v>1176</v>
      </c>
      <c r="GH113" t="s">
        <v>1176</v>
      </c>
      <c r="GI113" t="s">
        <v>1176</v>
      </c>
      <c r="GJ113" t="s">
        <v>1176</v>
      </c>
      <c r="GK113" t="s">
        <v>1176</v>
      </c>
      <c r="GL113" t="s">
        <v>1176</v>
      </c>
      <c r="GM113" t="s">
        <v>1176</v>
      </c>
      <c r="GN113" t="s">
        <v>1176</v>
      </c>
      <c r="GO113" t="s">
        <v>1176</v>
      </c>
      <c r="GP113" t="s">
        <v>1176</v>
      </c>
      <c r="GQ113" t="s">
        <v>1176</v>
      </c>
      <c r="GR113" t="s">
        <v>1176</v>
      </c>
      <c r="GS113" t="s">
        <v>1176</v>
      </c>
      <c r="GT113" t="s">
        <v>1176</v>
      </c>
      <c r="GU113" t="s">
        <v>1176</v>
      </c>
      <c r="GV113" t="s">
        <v>1176</v>
      </c>
      <c r="GW113" t="s">
        <v>1176</v>
      </c>
      <c r="GX113" t="s">
        <v>1176</v>
      </c>
      <c r="GY113" t="s">
        <v>1176</v>
      </c>
      <c r="GZ113" t="s">
        <v>1176</v>
      </c>
      <c r="HA113" t="s">
        <v>1176</v>
      </c>
      <c r="HB113" t="s">
        <v>1176</v>
      </c>
      <c r="HC113" t="s">
        <v>1176</v>
      </c>
      <c r="HD113" t="s">
        <v>1176</v>
      </c>
      <c r="HE113" t="s">
        <v>1176</v>
      </c>
      <c r="HF113" t="s">
        <v>1176</v>
      </c>
      <c r="HG113" t="s">
        <v>1176</v>
      </c>
      <c r="HH113" t="s">
        <v>1176</v>
      </c>
      <c r="HI113" t="s">
        <v>1176</v>
      </c>
      <c r="HJ113" t="s">
        <v>1176</v>
      </c>
      <c r="HK113" t="s">
        <v>1176</v>
      </c>
      <c r="HL113" t="s">
        <v>1176</v>
      </c>
      <c r="HM113" t="s">
        <v>1176</v>
      </c>
      <c r="HN113" t="s">
        <v>1176</v>
      </c>
      <c r="HO113" t="s">
        <v>1176</v>
      </c>
      <c r="HP113" t="s">
        <v>1176</v>
      </c>
      <c r="HQ113" t="s">
        <v>1176</v>
      </c>
    </row>
    <row r="114" spans="1:225" x14ac:dyDescent="0.35">
      <c r="A114" s="112" t="s">
        <v>639</v>
      </c>
      <c r="B114" s="112" t="s">
        <v>1548</v>
      </c>
      <c r="C114" s="112" t="s">
        <v>402</v>
      </c>
      <c r="D114" s="112" t="s">
        <v>403</v>
      </c>
      <c r="E114" s="112" t="s">
        <v>225</v>
      </c>
      <c r="F114" s="112" t="s">
        <v>226</v>
      </c>
      <c r="FK114" t="s">
        <v>1176</v>
      </c>
      <c r="FL114" t="s">
        <v>2685</v>
      </c>
      <c r="FM114" t="s">
        <v>1176</v>
      </c>
      <c r="FN114" t="s">
        <v>1176</v>
      </c>
      <c r="FO114" t="s">
        <v>1176</v>
      </c>
      <c r="FP114" t="s">
        <v>1176</v>
      </c>
      <c r="FQ114" t="s">
        <v>1176</v>
      </c>
      <c r="FR114" t="s">
        <v>1176</v>
      </c>
      <c r="FS114" t="s">
        <v>1176</v>
      </c>
      <c r="FT114" t="s">
        <v>1176</v>
      </c>
      <c r="FU114" t="s">
        <v>1176</v>
      </c>
      <c r="FV114" t="s">
        <v>1176</v>
      </c>
      <c r="FW114" t="s">
        <v>1176</v>
      </c>
      <c r="FX114" t="s">
        <v>1176</v>
      </c>
      <c r="FY114" t="s">
        <v>1176</v>
      </c>
      <c r="FZ114" t="s">
        <v>1176</v>
      </c>
      <c r="GA114" t="s">
        <v>1176</v>
      </c>
      <c r="GB114" t="s">
        <v>1176</v>
      </c>
      <c r="GC114" t="s">
        <v>1176</v>
      </c>
      <c r="GD114" t="s">
        <v>1176</v>
      </c>
      <c r="GE114" t="s">
        <v>1176</v>
      </c>
      <c r="GF114" t="s">
        <v>1176</v>
      </c>
      <c r="GG114" t="s">
        <v>1176</v>
      </c>
      <c r="GH114" t="s">
        <v>1176</v>
      </c>
      <c r="GI114" t="s">
        <v>1176</v>
      </c>
      <c r="GJ114" t="s">
        <v>1176</v>
      </c>
      <c r="GK114" t="s">
        <v>1176</v>
      </c>
      <c r="GL114" t="s">
        <v>1176</v>
      </c>
      <c r="GM114" t="s">
        <v>1176</v>
      </c>
      <c r="GN114" t="s">
        <v>1176</v>
      </c>
      <c r="GO114" t="s">
        <v>1176</v>
      </c>
      <c r="GP114" t="s">
        <v>1176</v>
      </c>
      <c r="GQ114" t="s">
        <v>1176</v>
      </c>
      <c r="GR114" t="s">
        <v>1176</v>
      </c>
      <c r="GS114" t="s">
        <v>1176</v>
      </c>
      <c r="GT114" t="s">
        <v>1176</v>
      </c>
      <c r="GU114" t="s">
        <v>1176</v>
      </c>
      <c r="GV114" t="s">
        <v>1176</v>
      </c>
      <c r="GW114" t="s">
        <v>1176</v>
      </c>
      <c r="GX114" t="s">
        <v>1176</v>
      </c>
      <c r="GY114" t="s">
        <v>1176</v>
      </c>
      <c r="GZ114" t="s">
        <v>1176</v>
      </c>
      <c r="HA114" t="s">
        <v>1176</v>
      </c>
      <c r="HB114" t="s">
        <v>1176</v>
      </c>
      <c r="HC114" t="s">
        <v>1176</v>
      </c>
      <c r="HD114" t="s">
        <v>1176</v>
      </c>
      <c r="HE114" t="s">
        <v>1176</v>
      </c>
      <c r="HF114" t="s">
        <v>1176</v>
      </c>
      <c r="HG114" t="s">
        <v>1176</v>
      </c>
      <c r="HH114" t="s">
        <v>1176</v>
      </c>
      <c r="HI114" t="s">
        <v>1176</v>
      </c>
      <c r="HJ114" t="s">
        <v>1176</v>
      </c>
      <c r="HK114" t="s">
        <v>1176</v>
      </c>
      <c r="HL114" t="s">
        <v>1176</v>
      </c>
      <c r="HM114" t="s">
        <v>1176</v>
      </c>
      <c r="HN114" t="s">
        <v>1176</v>
      </c>
      <c r="HO114" t="s">
        <v>1176</v>
      </c>
      <c r="HP114" t="s">
        <v>1176</v>
      </c>
      <c r="HQ114" t="s">
        <v>1176</v>
      </c>
    </row>
    <row r="115" spans="1:225" x14ac:dyDescent="0.35">
      <c r="A115" s="112" t="s">
        <v>638</v>
      </c>
      <c r="B115" s="112" t="s">
        <v>1549</v>
      </c>
      <c r="C115" s="112" t="s">
        <v>476</v>
      </c>
      <c r="D115" s="112" t="s">
        <v>1235</v>
      </c>
      <c r="E115" s="112" t="s">
        <v>200</v>
      </c>
      <c r="F115" s="112" t="s">
        <v>201</v>
      </c>
      <c r="FK115" t="s">
        <v>1176</v>
      </c>
      <c r="FL115" t="s">
        <v>1444</v>
      </c>
      <c r="FM115" t="s">
        <v>1176</v>
      </c>
      <c r="FN115" t="s">
        <v>1176</v>
      </c>
      <c r="FO115" t="s">
        <v>1176</v>
      </c>
      <c r="FP115" t="s">
        <v>1176</v>
      </c>
      <c r="FQ115" t="s">
        <v>1176</v>
      </c>
      <c r="FR115" t="s">
        <v>1176</v>
      </c>
      <c r="FS115" t="s">
        <v>1176</v>
      </c>
      <c r="FT115" t="s">
        <v>1176</v>
      </c>
      <c r="FU115" t="s">
        <v>1176</v>
      </c>
      <c r="FV115" t="s">
        <v>1176</v>
      </c>
      <c r="FW115" t="s">
        <v>1176</v>
      </c>
      <c r="FX115" t="s">
        <v>1176</v>
      </c>
      <c r="FY115" t="s">
        <v>1176</v>
      </c>
      <c r="FZ115" t="s">
        <v>1176</v>
      </c>
      <c r="GA115" t="s">
        <v>1176</v>
      </c>
      <c r="GB115" t="s">
        <v>1176</v>
      </c>
      <c r="GC115" t="s">
        <v>1176</v>
      </c>
      <c r="GD115" t="s">
        <v>1176</v>
      </c>
      <c r="GE115" t="s">
        <v>1176</v>
      </c>
      <c r="GF115" t="s">
        <v>1176</v>
      </c>
      <c r="GG115" t="s">
        <v>1176</v>
      </c>
      <c r="GH115" t="s">
        <v>1176</v>
      </c>
      <c r="GI115" t="s">
        <v>1176</v>
      </c>
      <c r="GJ115" t="s">
        <v>1176</v>
      </c>
      <c r="GK115" t="s">
        <v>1176</v>
      </c>
      <c r="GL115" t="s">
        <v>1176</v>
      </c>
      <c r="GM115" t="s">
        <v>1176</v>
      </c>
      <c r="GN115" t="s">
        <v>1176</v>
      </c>
      <c r="GO115" t="s">
        <v>1176</v>
      </c>
      <c r="GP115" t="s">
        <v>1176</v>
      </c>
      <c r="GQ115" t="s">
        <v>1176</v>
      </c>
      <c r="GR115" t="s">
        <v>1176</v>
      </c>
      <c r="GS115" t="s">
        <v>1176</v>
      </c>
      <c r="GT115" t="s">
        <v>1176</v>
      </c>
      <c r="GU115" t="s">
        <v>1176</v>
      </c>
      <c r="GV115" t="s">
        <v>1176</v>
      </c>
      <c r="GW115" t="s">
        <v>1176</v>
      </c>
      <c r="GX115" t="s">
        <v>1176</v>
      </c>
      <c r="GY115" t="s">
        <v>1176</v>
      </c>
      <c r="GZ115" t="s">
        <v>1176</v>
      </c>
      <c r="HA115" t="s">
        <v>1176</v>
      </c>
      <c r="HB115" t="s">
        <v>1176</v>
      </c>
      <c r="HC115" t="s">
        <v>1176</v>
      </c>
      <c r="HD115" t="s">
        <v>1176</v>
      </c>
      <c r="HE115" t="s">
        <v>1176</v>
      </c>
      <c r="HF115" t="s">
        <v>1176</v>
      </c>
      <c r="HG115" t="s">
        <v>1176</v>
      </c>
      <c r="HH115" t="s">
        <v>1176</v>
      </c>
      <c r="HI115" t="s">
        <v>1176</v>
      </c>
      <c r="HJ115" t="s">
        <v>1176</v>
      </c>
      <c r="HK115" t="s">
        <v>1176</v>
      </c>
      <c r="HL115" t="s">
        <v>1176</v>
      </c>
      <c r="HM115" t="s">
        <v>1176</v>
      </c>
      <c r="HN115" t="s">
        <v>1176</v>
      </c>
      <c r="HO115" t="s">
        <v>1176</v>
      </c>
      <c r="HP115" t="s">
        <v>1176</v>
      </c>
      <c r="HQ115" t="s">
        <v>1176</v>
      </c>
    </row>
    <row r="116" spans="1:225" x14ac:dyDescent="0.35">
      <c r="A116" s="112" t="s">
        <v>955</v>
      </c>
      <c r="B116" s="112" t="s">
        <v>1550</v>
      </c>
      <c r="C116" s="112" t="s">
        <v>235</v>
      </c>
      <c r="D116" s="112" t="s">
        <v>1236</v>
      </c>
      <c r="E116" s="112" t="s">
        <v>172</v>
      </c>
      <c r="F116" s="112" t="s">
        <v>173</v>
      </c>
      <c r="FK116" t="s">
        <v>1176</v>
      </c>
      <c r="FL116" t="s">
        <v>2497</v>
      </c>
      <c r="FM116" t="s">
        <v>1176</v>
      </c>
      <c r="FN116" t="s">
        <v>1176</v>
      </c>
      <c r="FO116" t="s">
        <v>1176</v>
      </c>
      <c r="FP116" t="s">
        <v>1176</v>
      </c>
      <c r="FQ116" t="s">
        <v>1176</v>
      </c>
      <c r="FR116" t="s">
        <v>1176</v>
      </c>
      <c r="FS116" t="s">
        <v>1176</v>
      </c>
      <c r="FT116" t="s">
        <v>1176</v>
      </c>
      <c r="FU116" t="s">
        <v>1176</v>
      </c>
      <c r="FV116" t="s">
        <v>1176</v>
      </c>
      <c r="FW116" t="s">
        <v>1176</v>
      </c>
      <c r="FX116" t="s">
        <v>1176</v>
      </c>
      <c r="FY116" t="s">
        <v>1176</v>
      </c>
      <c r="FZ116" t="s">
        <v>1176</v>
      </c>
      <c r="GA116" t="s">
        <v>1176</v>
      </c>
      <c r="GB116" t="s">
        <v>1176</v>
      </c>
      <c r="GC116" t="s">
        <v>1176</v>
      </c>
      <c r="GD116" t="s">
        <v>1176</v>
      </c>
      <c r="GE116" t="s">
        <v>1176</v>
      </c>
      <c r="GF116" t="s">
        <v>1176</v>
      </c>
      <c r="GG116" t="s">
        <v>1176</v>
      </c>
      <c r="GH116" t="s">
        <v>1176</v>
      </c>
      <c r="GI116" t="s">
        <v>1176</v>
      </c>
      <c r="GJ116" t="s">
        <v>1176</v>
      </c>
      <c r="GK116" t="s">
        <v>1176</v>
      </c>
      <c r="GL116" t="s">
        <v>1176</v>
      </c>
      <c r="GM116" t="s">
        <v>1176</v>
      </c>
      <c r="GN116" t="s">
        <v>1176</v>
      </c>
      <c r="GO116" t="s">
        <v>1176</v>
      </c>
      <c r="GP116" t="s">
        <v>1176</v>
      </c>
      <c r="GQ116" t="s">
        <v>1176</v>
      </c>
      <c r="GR116" t="s">
        <v>1176</v>
      </c>
      <c r="GS116" t="s">
        <v>1176</v>
      </c>
      <c r="GT116" t="s">
        <v>1176</v>
      </c>
      <c r="GU116" t="s">
        <v>1176</v>
      </c>
      <c r="GV116" t="s">
        <v>1176</v>
      </c>
      <c r="GW116" t="s">
        <v>1176</v>
      </c>
      <c r="GX116" t="s">
        <v>1176</v>
      </c>
      <c r="GY116" t="s">
        <v>1176</v>
      </c>
      <c r="GZ116" t="s">
        <v>1176</v>
      </c>
      <c r="HA116" t="s">
        <v>1176</v>
      </c>
      <c r="HB116" t="s">
        <v>1176</v>
      </c>
      <c r="HC116" t="s">
        <v>1176</v>
      </c>
      <c r="HD116" t="s">
        <v>1176</v>
      </c>
      <c r="HE116" t="s">
        <v>1176</v>
      </c>
      <c r="HF116" t="s">
        <v>1176</v>
      </c>
      <c r="HG116" t="s">
        <v>1176</v>
      </c>
      <c r="HH116" t="s">
        <v>1176</v>
      </c>
      <c r="HI116" t="s">
        <v>1176</v>
      </c>
      <c r="HJ116" t="s">
        <v>1176</v>
      </c>
      <c r="HK116" t="s">
        <v>1176</v>
      </c>
      <c r="HL116" t="s">
        <v>1176</v>
      </c>
      <c r="HM116" t="s">
        <v>1176</v>
      </c>
      <c r="HN116" t="s">
        <v>1176</v>
      </c>
      <c r="HO116" t="s">
        <v>1176</v>
      </c>
      <c r="HP116" t="s">
        <v>1176</v>
      </c>
      <c r="HQ116" t="s">
        <v>1176</v>
      </c>
    </row>
    <row r="117" spans="1:225" x14ac:dyDescent="0.35">
      <c r="A117" s="112" t="s">
        <v>629</v>
      </c>
      <c r="B117" s="112" t="s">
        <v>1551</v>
      </c>
      <c r="C117" s="112" t="s">
        <v>229</v>
      </c>
      <c r="D117" s="112" t="s">
        <v>230</v>
      </c>
      <c r="E117" s="112" t="s">
        <v>1165</v>
      </c>
      <c r="F117" s="112" t="s">
        <v>187</v>
      </c>
      <c r="FK117" t="s">
        <v>1176</v>
      </c>
      <c r="FL117" t="s">
        <v>2498</v>
      </c>
      <c r="FM117" t="s">
        <v>1176</v>
      </c>
      <c r="FN117" t="s">
        <v>1176</v>
      </c>
      <c r="FO117" t="s">
        <v>1176</v>
      </c>
      <c r="FP117" t="s">
        <v>1176</v>
      </c>
      <c r="FQ117" t="s">
        <v>1176</v>
      </c>
      <c r="FR117" t="s">
        <v>1176</v>
      </c>
      <c r="FS117" t="s">
        <v>1176</v>
      </c>
      <c r="FT117" t="s">
        <v>1176</v>
      </c>
      <c r="FU117" t="s">
        <v>1176</v>
      </c>
      <c r="FV117" t="s">
        <v>1176</v>
      </c>
      <c r="FW117" t="s">
        <v>1176</v>
      </c>
      <c r="FX117" t="s">
        <v>1176</v>
      </c>
      <c r="FY117" t="s">
        <v>1176</v>
      </c>
      <c r="FZ117" t="s">
        <v>1176</v>
      </c>
      <c r="GA117" t="s">
        <v>1176</v>
      </c>
      <c r="GB117" t="s">
        <v>1176</v>
      </c>
      <c r="GC117" t="s">
        <v>1176</v>
      </c>
      <c r="GD117" t="s">
        <v>1176</v>
      </c>
      <c r="GE117" t="s">
        <v>1176</v>
      </c>
      <c r="GF117" t="s">
        <v>1176</v>
      </c>
      <c r="GG117" t="s">
        <v>1176</v>
      </c>
      <c r="GH117" t="s">
        <v>1176</v>
      </c>
      <c r="GI117" t="s">
        <v>1176</v>
      </c>
      <c r="GJ117" t="s">
        <v>1176</v>
      </c>
      <c r="GK117" t="s">
        <v>1176</v>
      </c>
      <c r="GL117" t="s">
        <v>1176</v>
      </c>
      <c r="GM117" t="s">
        <v>1176</v>
      </c>
      <c r="GN117" t="s">
        <v>1176</v>
      </c>
      <c r="GO117" t="s">
        <v>1176</v>
      </c>
      <c r="GP117" t="s">
        <v>1176</v>
      </c>
      <c r="GQ117" t="s">
        <v>1176</v>
      </c>
      <c r="GR117" t="s">
        <v>1176</v>
      </c>
      <c r="GS117" t="s">
        <v>1176</v>
      </c>
      <c r="GT117" t="s">
        <v>1176</v>
      </c>
      <c r="GU117" t="s">
        <v>1176</v>
      </c>
      <c r="GV117" t="s">
        <v>1176</v>
      </c>
      <c r="GW117" t="s">
        <v>1176</v>
      </c>
      <c r="GX117" t="s">
        <v>1176</v>
      </c>
      <c r="GY117" t="s">
        <v>1176</v>
      </c>
      <c r="GZ117" t="s">
        <v>1176</v>
      </c>
      <c r="HA117" t="s">
        <v>1176</v>
      </c>
      <c r="HB117" t="s">
        <v>1176</v>
      </c>
      <c r="HC117" t="s">
        <v>1176</v>
      </c>
      <c r="HD117" t="s">
        <v>1176</v>
      </c>
      <c r="HE117" t="s">
        <v>1176</v>
      </c>
      <c r="HF117" t="s">
        <v>1176</v>
      </c>
      <c r="HG117" t="s">
        <v>1176</v>
      </c>
      <c r="HH117" t="s">
        <v>1176</v>
      </c>
      <c r="HI117" t="s">
        <v>1176</v>
      </c>
      <c r="HJ117" t="s">
        <v>1176</v>
      </c>
      <c r="HK117" t="s">
        <v>1176</v>
      </c>
      <c r="HL117" t="s">
        <v>1176</v>
      </c>
      <c r="HM117" t="s">
        <v>1176</v>
      </c>
      <c r="HN117" t="s">
        <v>1176</v>
      </c>
      <c r="HO117" t="s">
        <v>1176</v>
      </c>
      <c r="HP117" t="s">
        <v>1176</v>
      </c>
      <c r="HQ117" t="s">
        <v>1176</v>
      </c>
    </row>
    <row r="118" spans="1:225" x14ac:dyDescent="0.35">
      <c r="A118" s="112" t="s">
        <v>1142</v>
      </c>
      <c r="B118" s="112" t="s">
        <v>1552</v>
      </c>
      <c r="C118" s="112" t="s">
        <v>343</v>
      </c>
      <c r="D118" s="112" t="s">
        <v>1237</v>
      </c>
      <c r="E118" s="112" t="s">
        <v>181</v>
      </c>
      <c r="F118" s="112" t="s">
        <v>182</v>
      </c>
      <c r="FK118" t="s">
        <v>1176</v>
      </c>
      <c r="FL118" t="s">
        <v>2499</v>
      </c>
      <c r="FM118" t="s">
        <v>1176</v>
      </c>
      <c r="FN118" t="s">
        <v>1176</v>
      </c>
      <c r="FO118" t="s">
        <v>1176</v>
      </c>
      <c r="FP118" t="s">
        <v>1176</v>
      </c>
      <c r="FQ118" t="s">
        <v>1176</v>
      </c>
      <c r="FR118" t="s">
        <v>1176</v>
      </c>
      <c r="FS118" t="s">
        <v>1176</v>
      </c>
      <c r="FT118" t="s">
        <v>1176</v>
      </c>
      <c r="FU118" t="s">
        <v>1176</v>
      </c>
      <c r="FV118" t="s">
        <v>1176</v>
      </c>
      <c r="FW118" t="s">
        <v>1176</v>
      </c>
      <c r="FX118" t="s">
        <v>1176</v>
      </c>
      <c r="FY118" t="s">
        <v>1176</v>
      </c>
      <c r="FZ118" t="s">
        <v>1176</v>
      </c>
      <c r="GA118" t="s">
        <v>1176</v>
      </c>
      <c r="GB118" t="s">
        <v>1176</v>
      </c>
      <c r="GC118" t="s">
        <v>1176</v>
      </c>
      <c r="GD118" t="s">
        <v>1176</v>
      </c>
      <c r="GE118" t="s">
        <v>1176</v>
      </c>
      <c r="GF118" t="s">
        <v>1176</v>
      </c>
      <c r="GG118" t="s">
        <v>1176</v>
      </c>
      <c r="GH118" t="s">
        <v>1176</v>
      </c>
      <c r="GI118" t="s">
        <v>1176</v>
      </c>
      <c r="GJ118" t="s">
        <v>1176</v>
      </c>
      <c r="GK118" t="s">
        <v>1176</v>
      </c>
      <c r="GL118" t="s">
        <v>1176</v>
      </c>
      <c r="GM118" t="s">
        <v>1176</v>
      </c>
      <c r="GN118" t="s">
        <v>1176</v>
      </c>
      <c r="GO118" t="s">
        <v>1176</v>
      </c>
      <c r="GP118" t="s">
        <v>1176</v>
      </c>
      <c r="GQ118" t="s">
        <v>1176</v>
      </c>
      <c r="GR118" t="s">
        <v>1176</v>
      </c>
      <c r="GS118" t="s">
        <v>1176</v>
      </c>
      <c r="GT118" t="s">
        <v>1176</v>
      </c>
      <c r="GU118" t="s">
        <v>1176</v>
      </c>
      <c r="GV118" t="s">
        <v>1176</v>
      </c>
      <c r="GW118" t="s">
        <v>1176</v>
      </c>
      <c r="GX118" t="s">
        <v>1176</v>
      </c>
      <c r="GY118" t="s">
        <v>1176</v>
      </c>
      <c r="GZ118" t="s">
        <v>1176</v>
      </c>
      <c r="HA118" t="s">
        <v>1176</v>
      </c>
      <c r="HB118" t="s">
        <v>1176</v>
      </c>
      <c r="HC118" t="s">
        <v>1176</v>
      </c>
      <c r="HD118" t="s">
        <v>1176</v>
      </c>
      <c r="HE118" t="s">
        <v>1176</v>
      </c>
      <c r="HF118" t="s">
        <v>1176</v>
      </c>
      <c r="HG118" t="s">
        <v>1176</v>
      </c>
      <c r="HH118" t="s">
        <v>1176</v>
      </c>
      <c r="HI118" t="s">
        <v>1176</v>
      </c>
      <c r="HJ118" t="s">
        <v>1176</v>
      </c>
      <c r="HK118" t="s">
        <v>1176</v>
      </c>
      <c r="HL118" t="s">
        <v>1176</v>
      </c>
      <c r="HM118" t="s">
        <v>1176</v>
      </c>
      <c r="HN118" t="s">
        <v>1176</v>
      </c>
      <c r="HO118" t="s">
        <v>1176</v>
      </c>
      <c r="HP118" t="s">
        <v>1176</v>
      </c>
      <c r="HQ118" t="s">
        <v>1176</v>
      </c>
    </row>
    <row r="119" spans="1:225" x14ac:dyDescent="0.35">
      <c r="A119" s="112" t="s">
        <v>1023</v>
      </c>
      <c r="B119" s="112" t="s">
        <v>1553</v>
      </c>
      <c r="C119" s="112" t="s">
        <v>1421</v>
      </c>
      <c r="D119" s="112" t="s">
        <v>1238</v>
      </c>
      <c r="E119" s="112" t="s">
        <v>243</v>
      </c>
      <c r="F119" s="112" t="s">
        <v>244</v>
      </c>
      <c r="FK119" t="s">
        <v>1176</v>
      </c>
      <c r="FL119" t="s">
        <v>2500</v>
      </c>
      <c r="FM119" t="s">
        <v>1176</v>
      </c>
      <c r="FN119" t="s">
        <v>1176</v>
      </c>
      <c r="FO119" t="s">
        <v>1176</v>
      </c>
      <c r="FP119" t="s">
        <v>1176</v>
      </c>
      <c r="FQ119" t="s">
        <v>1176</v>
      </c>
      <c r="FR119" t="s">
        <v>1176</v>
      </c>
      <c r="FS119" t="s">
        <v>1176</v>
      </c>
      <c r="FT119" t="s">
        <v>1176</v>
      </c>
      <c r="FU119" t="s">
        <v>1176</v>
      </c>
      <c r="FV119" t="s">
        <v>1176</v>
      </c>
      <c r="FW119" t="s">
        <v>1176</v>
      </c>
      <c r="FX119" t="s">
        <v>1176</v>
      </c>
      <c r="FY119" t="s">
        <v>1176</v>
      </c>
      <c r="FZ119" t="s">
        <v>1176</v>
      </c>
      <c r="GA119" t="s">
        <v>1176</v>
      </c>
      <c r="GB119" t="s">
        <v>1176</v>
      </c>
      <c r="GC119" t="s">
        <v>1176</v>
      </c>
      <c r="GD119" t="s">
        <v>1176</v>
      </c>
      <c r="GE119" t="s">
        <v>1176</v>
      </c>
      <c r="GF119" t="s">
        <v>1176</v>
      </c>
      <c r="GG119" t="s">
        <v>1176</v>
      </c>
      <c r="GH119" t="s">
        <v>1176</v>
      </c>
      <c r="GI119" t="s">
        <v>1176</v>
      </c>
      <c r="GJ119" t="s">
        <v>1176</v>
      </c>
      <c r="GK119" t="s">
        <v>1176</v>
      </c>
      <c r="GL119" t="s">
        <v>1176</v>
      </c>
      <c r="GM119" t="s">
        <v>1176</v>
      </c>
      <c r="GN119" t="s">
        <v>1176</v>
      </c>
      <c r="GO119" t="s">
        <v>1176</v>
      </c>
      <c r="GP119" t="s">
        <v>1176</v>
      </c>
      <c r="GQ119" t="s">
        <v>1176</v>
      </c>
      <c r="GR119" t="s">
        <v>1176</v>
      </c>
      <c r="GS119" t="s">
        <v>1176</v>
      </c>
      <c r="GT119" t="s">
        <v>1176</v>
      </c>
      <c r="GU119" t="s">
        <v>1176</v>
      </c>
      <c r="GV119" t="s">
        <v>1176</v>
      </c>
      <c r="GW119" t="s">
        <v>1176</v>
      </c>
      <c r="GX119" t="s">
        <v>1176</v>
      </c>
      <c r="GY119" t="s">
        <v>1176</v>
      </c>
      <c r="GZ119" t="s">
        <v>1176</v>
      </c>
      <c r="HA119" t="s">
        <v>1176</v>
      </c>
      <c r="HB119" t="s">
        <v>1176</v>
      </c>
      <c r="HC119" t="s">
        <v>1176</v>
      </c>
      <c r="HD119" t="s">
        <v>1176</v>
      </c>
      <c r="HE119" t="s">
        <v>1176</v>
      </c>
      <c r="HF119" t="s">
        <v>1176</v>
      </c>
      <c r="HG119" t="s">
        <v>1176</v>
      </c>
      <c r="HH119" t="s">
        <v>1176</v>
      </c>
      <c r="HI119" t="s">
        <v>1176</v>
      </c>
      <c r="HJ119" t="s">
        <v>1176</v>
      </c>
      <c r="HK119" t="s">
        <v>1176</v>
      </c>
      <c r="HL119" t="s">
        <v>1176</v>
      </c>
      <c r="HM119" t="s">
        <v>1176</v>
      </c>
      <c r="HN119" t="s">
        <v>1176</v>
      </c>
      <c r="HO119" t="s">
        <v>1176</v>
      </c>
      <c r="HP119" t="s">
        <v>1176</v>
      </c>
      <c r="HQ119" t="s">
        <v>1176</v>
      </c>
    </row>
    <row r="120" spans="1:225" x14ac:dyDescent="0.35">
      <c r="A120" s="112" t="s">
        <v>909</v>
      </c>
      <c r="B120" s="112" t="s">
        <v>1554</v>
      </c>
      <c r="C120" s="112" t="s">
        <v>670</v>
      </c>
      <c r="D120" s="112" t="s">
        <v>1240</v>
      </c>
      <c r="E120" s="112" t="s">
        <v>243</v>
      </c>
      <c r="F120" s="112" t="s">
        <v>244</v>
      </c>
      <c r="FK120" t="s">
        <v>1176</v>
      </c>
      <c r="FL120" t="s">
        <v>1427</v>
      </c>
      <c r="FM120" t="s">
        <v>1176</v>
      </c>
      <c r="FN120" t="s">
        <v>1176</v>
      </c>
      <c r="FO120" t="s">
        <v>1176</v>
      </c>
      <c r="FP120" t="s">
        <v>1176</v>
      </c>
      <c r="FQ120" t="s">
        <v>1176</v>
      </c>
      <c r="FR120" t="s">
        <v>1176</v>
      </c>
      <c r="FS120" t="s">
        <v>1176</v>
      </c>
      <c r="FT120" t="s">
        <v>1176</v>
      </c>
      <c r="FU120" t="s">
        <v>1176</v>
      </c>
      <c r="FV120" t="s">
        <v>1176</v>
      </c>
      <c r="FW120" t="s">
        <v>1176</v>
      </c>
      <c r="FX120" t="s">
        <v>1176</v>
      </c>
      <c r="FY120" t="s">
        <v>1176</v>
      </c>
      <c r="FZ120" t="s">
        <v>1176</v>
      </c>
      <c r="GA120" t="s">
        <v>1176</v>
      </c>
      <c r="GB120" t="s">
        <v>1176</v>
      </c>
      <c r="GC120" t="s">
        <v>1176</v>
      </c>
      <c r="GD120" t="s">
        <v>1176</v>
      </c>
      <c r="GE120" t="s">
        <v>1176</v>
      </c>
      <c r="GF120" t="s">
        <v>1176</v>
      </c>
      <c r="GG120" t="s">
        <v>1176</v>
      </c>
      <c r="GH120" t="s">
        <v>1176</v>
      </c>
      <c r="GI120" t="s">
        <v>1176</v>
      </c>
      <c r="GJ120" t="s">
        <v>1176</v>
      </c>
      <c r="GK120" t="s">
        <v>1176</v>
      </c>
      <c r="GL120" t="s">
        <v>1176</v>
      </c>
      <c r="GM120" t="s">
        <v>1176</v>
      </c>
      <c r="GN120" t="s">
        <v>1176</v>
      </c>
      <c r="GO120" t="s">
        <v>1176</v>
      </c>
      <c r="GP120" t="s">
        <v>1176</v>
      </c>
      <c r="GQ120" t="s">
        <v>1176</v>
      </c>
      <c r="GR120" t="s">
        <v>1176</v>
      </c>
      <c r="GS120" t="s">
        <v>1176</v>
      </c>
      <c r="GT120" t="s">
        <v>1176</v>
      </c>
      <c r="GU120" t="s">
        <v>1176</v>
      </c>
      <c r="GV120" t="s">
        <v>1176</v>
      </c>
      <c r="GW120" t="s">
        <v>1176</v>
      </c>
      <c r="GX120" t="s">
        <v>1176</v>
      </c>
      <c r="GY120" t="s">
        <v>1176</v>
      </c>
      <c r="GZ120" t="s">
        <v>1176</v>
      </c>
      <c r="HA120" t="s">
        <v>1176</v>
      </c>
      <c r="HB120" t="s">
        <v>1176</v>
      </c>
      <c r="HC120" t="s">
        <v>1176</v>
      </c>
      <c r="HD120" t="s">
        <v>1176</v>
      </c>
      <c r="HE120" t="s">
        <v>1176</v>
      </c>
      <c r="HF120" t="s">
        <v>1176</v>
      </c>
      <c r="HG120" t="s">
        <v>1176</v>
      </c>
      <c r="HH120" t="s">
        <v>1176</v>
      </c>
      <c r="HI120" t="s">
        <v>1176</v>
      </c>
      <c r="HJ120" t="s">
        <v>1176</v>
      </c>
      <c r="HK120" t="s">
        <v>1176</v>
      </c>
      <c r="HL120" t="s">
        <v>1176</v>
      </c>
      <c r="HM120" t="s">
        <v>1176</v>
      </c>
      <c r="HN120" t="s">
        <v>1176</v>
      </c>
      <c r="HO120" t="s">
        <v>1176</v>
      </c>
      <c r="HP120" t="s">
        <v>1176</v>
      </c>
      <c r="HQ120" t="s">
        <v>1176</v>
      </c>
    </row>
    <row r="121" spans="1:225" x14ac:dyDescent="0.35">
      <c r="A121" s="112" t="s">
        <v>747</v>
      </c>
      <c r="B121" s="112" t="s">
        <v>1555</v>
      </c>
      <c r="C121" s="112" t="s">
        <v>637</v>
      </c>
      <c r="D121" s="112" t="s">
        <v>1185</v>
      </c>
      <c r="E121" s="112" t="s">
        <v>243</v>
      </c>
      <c r="F121" s="112" t="s">
        <v>244</v>
      </c>
      <c r="FK121" t="s">
        <v>1176</v>
      </c>
      <c r="FL121" t="s">
        <v>2501</v>
      </c>
      <c r="FM121" t="s">
        <v>1176</v>
      </c>
      <c r="FN121" t="s">
        <v>1176</v>
      </c>
      <c r="FO121" t="s">
        <v>1176</v>
      </c>
      <c r="FP121" t="s">
        <v>1176</v>
      </c>
      <c r="FQ121" t="s">
        <v>1176</v>
      </c>
      <c r="FR121" t="s">
        <v>1176</v>
      </c>
      <c r="FS121" t="s">
        <v>1176</v>
      </c>
      <c r="FT121" t="s">
        <v>1176</v>
      </c>
      <c r="FU121" t="s">
        <v>1176</v>
      </c>
      <c r="FV121" t="s">
        <v>1176</v>
      </c>
      <c r="FW121" t="s">
        <v>1176</v>
      </c>
      <c r="FX121" t="s">
        <v>1176</v>
      </c>
      <c r="FY121" t="s">
        <v>1176</v>
      </c>
      <c r="FZ121" t="s">
        <v>1176</v>
      </c>
      <c r="GA121" t="s">
        <v>1176</v>
      </c>
      <c r="GB121" t="s">
        <v>1176</v>
      </c>
      <c r="GC121" t="s">
        <v>1176</v>
      </c>
      <c r="GD121" t="s">
        <v>1176</v>
      </c>
      <c r="GE121" t="s">
        <v>1176</v>
      </c>
      <c r="GF121" t="s">
        <v>1176</v>
      </c>
      <c r="GG121" t="s">
        <v>1176</v>
      </c>
      <c r="GH121" t="s">
        <v>1176</v>
      </c>
      <c r="GI121" t="s">
        <v>1176</v>
      </c>
      <c r="GJ121" t="s">
        <v>1176</v>
      </c>
      <c r="GK121" t="s">
        <v>1176</v>
      </c>
      <c r="GL121" t="s">
        <v>1176</v>
      </c>
      <c r="GM121" t="s">
        <v>1176</v>
      </c>
      <c r="GN121" t="s">
        <v>1176</v>
      </c>
      <c r="GO121" t="s">
        <v>1176</v>
      </c>
      <c r="GP121" t="s">
        <v>1176</v>
      </c>
      <c r="GQ121" t="s">
        <v>1176</v>
      </c>
      <c r="GR121" t="s">
        <v>1176</v>
      </c>
      <c r="GS121" t="s">
        <v>1176</v>
      </c>
      <c r="GT121" t="s">
        <v>1176</v>
      </c>
      <c r="GU121" t="s">
        <v>1176</v>
      </c>
      <c r="GV121" t="s">
        <v>1176</v>
      </c>
      <c r="GW121" t="s">
        <v>1176</v>
      </c>
      <c r="GX121" t="s">
        <v>1176</v>
      </c>
      <c r="GY121" t="s">
        <v>1176</v>
      </c>
      <c r="GZ121" t="s">
        <v>1176</v>
      </c>
      <c r="HA121" t="s">
        <v>1176</v>
      </c>
      <c r="HB121" t="s">
        <v>1176</v>
      </c>
      <c r="HC121" t="s">
        <v>1176</v>
      </c>
      <c r="HD121" t="s">
        <v>1176</v>
      </c>
      <c r="HE121" t="s">
        <v>1176</v>
      </c>
      <c r="HF121" t="s">
        <v>1176</v>
      </c>
      <c r="HG121" t="s">
        <v>1176</v>
      </c>
      <c r="HH121" t="s">
        <v>1176</v>
      </c>
      <c r="HI121" t="s">
        <v>1176</v>
      </c>
      <c r="HJ121" t="s">
        <v>1176</v>
      </c>
      <c r="HK121" t="s">
        <v>1176</v>
      </c>
      <c r="HL121" t="s">
        <v>1176</v>
      </c>
      <c r="HM121" t="s">
        <v>1176</v>
      </c>
      <c r="HN121" t="s">
        <v>1176</v>
      </c>
      <c r="HO121" t="s">
        <v>1176</v>
      </c>
      <c r="HP121" t="s">
        <v>1176</v>
      </c>
      <c r="HQ121" t="s">
        <v>1176</v>
      </c>
    </row>
    <row r="122" spans="1:225" x14ac:dyDescent="0.35">
      <c r="A122" s="112" t="s">
        <v>1059</v>
      </c>
      <c r="B122" s="112" t="s">
        <v>1556</v>
      </c>
      <c r="C122" s="112" t="s">
        <v>1404</v>
      </c>
      <c r="D122" s="112" t="s">
        <v>1239</v>
      </c>
      <c r="E122" s="112" t="s">
        <v>200</v>
      </c>
      <c r="F122" s="112" t="s">
        <v>201</v>
      </c>
      <c r="FK122" t="s">
        <v>1176</v>
      </c>
      <c r="FL122" t="s">
        <v>2502</v>
      </c>
      <c r="FM122" t="s">
        <v>1176</v>
      </c>
      <c r="FN122" t="s">
        <v>1176</v>
      </c>
      <c r="FO122" t="s">
        <v>1176</v>
      </c>
      <c r="FP122" t="s">
        <v>1176</v>
      </c>
      <c r="FQ122" t="s">
        <v>1176</v>
      </c>
      <c r="FR122" t="s">
        <v>1176</v>
      </c>
      <c r="FS122" t="s">
        <v>1176</v>
      </c>
      <c r="FT122" t="s">
        <v>1176</v>
      </c>
      <c r="FU122" t="s">
        <v>1176</v>
      </c>
      <c r="FV122" t="s">
        <v>1176</v>
      </c>
      <c r="FW122" t="s">
        <v>1176</v>
      </c>
      <c r="FX122" t="s">
        <v>1176</v>
      </c>
      <c r="FY122" t="s">
        <v>1176</v>
      </c>
      <c r="FZ122" t="s">
        <v>1176</v>
      </c>
      <c r="GA122" t="s">
        <v>1176</v>
      </c>
      <c r="GB122" t="s">
        <v>1176</v>
      </c>
      <c r="GC122" t="s">
        <v>1176</v>
      </c>
      <c r="GD122" t="s">
        <v>1176</v>
      </c>
      <c r="GE122" t="s">
        <v>1176</v>
      </c>
      <c r="GF122" t="s">
        <v>1176</v>
      </c>
      <c r="GG122" t="s">
        <v>1176</v>
      </c>
      <c r="GH122" t="s">
        <v>1176</v>
      </c>
      <c r="GI122" t="s">
        <v>1176</v>
      </c>
      <c r="GJ122" t="s">
        <v>1176</v>
      </c>
      <c r="GK122" t="s">
        <v>1176</v>
      </c>
      <c r="GL122" t="s">
        <v>1176</v>
      </c>
      <c r="GM122" t="s">
        <v>1176</v>
      </c>
      <c r="GN122" t="s">
        <v>1176</v>
      </c>
      <c r="GO122" t="s">
        <v>1176</v>
      </c>
      <c r="GP122" t="s">
        <v>1176</v>
      </c>
      <c r="GQ122" t="s">
        <v>1176</v>
      </c>
      <c r="GR122" t="s">
        <v>1176</v>
      </c>
      <c r="GS122" t="s">
        <v>1176</v>
      </c>
      <c r="GT122" t="s">
        <v>1176</v>
      </c>
      <c r="GU122" t="s">
        <v>1176</v>
      </c>
      <c r="GV122" t="s">
        <v>1176</v>
      </c>
      <c r="GW122" t="s">
        <v>1176</v>
      </c>
      <c r="GX122" t="s">
        <v>1176</v>
      </c>
      <c r="GY122" t="s">
        <v>1176</v>
      </c>
      <c r="GZ122" t="s">
        <v>1176</v>
      </c>
      <c r="HA122" t="s">
        <v>1176</v>
      </c>
      <c r="HB122" t="s">
        <v>1176</v>
      </c>
      <c r="HC122" t="s">
        <v>1176</v>
      </c>
      <c r="HD122" t="s">
        <v>1176</v>
      </c>
      <c r="HE122" t="s">
        <v>1176</v>
      </c>
      <c r="HF122" t="s">
        <v>1176</v>
      </c>
      <c r="HG122" t="s">
        <v>1176</v>
      </c>
      <c r="HH122" t="s">
        <v>1176</v>
      </c>
      <c r="HI122" t="s">
        <v>1176</v>
      </c>
      <c r="HJ122" t="s">
        <v>1176</v>
      </c>
      <c r="HK122" t="s">
        <v>1176</v>
      </c>
      <c r="HL122" t="s">
        <v>1176</v>
      </c>
      <c r="HM122" t="s">
        <v>1176</v>
      </c>
      <c r="HN122" t="s">
        <v>1176</v>
      </c>
      <c r="HO122" t="s">
        <v>1176</v>
      </c>
      <c r="HP122" t="s">
        <v>1176</v>
      </c>
      <c r="HQ122" t="s">
        <v>1176</v>
      </c>
    </row>
    <row r="123" spans="1:225" x14ac:dyDescent="0.35">
      <c r="A123" s="112" t="s">
        <v>946</v>
      </c>
      <c r="B123" s="112" t="s">
        <v>1557</v>
      </c>
      <c r="C123" s="112" t="s">
        <v>673</v>
      </c>
      <c r="D123" s="112" t="s">
        <v>1241</v>
      </c>
      <c r="E123" s="112" t="s">
        <v>243</v>
      </c>
      <c r="F123" s="112" t="s">
        <v>244</v>
      </c>
      <c r="FK123" t="s">
        <v>1176</v>
      </c>
      <c r="FL123" t="s">
        <v>2503</v>
      </c>
      <c r="FM123" t="s">
        <v>1176</v>
      </c>
      <c r="FN123" t="s">
        <v>1176</v>
      </c>
      <c r="FO123" t="s">
        <v>1176</v>
      </c>
      <c r="FP123" t="s">
        <v>1176</v>
      </c>
      <c r="FQ123" t="s">
        <v>1176</v>
      </c>
      <c r="FR123" t="s">
        <v>1176</v>
      </c>
      <c r="FS123" t="s">
        <v>1176</v>
      </c>
      <c r="FT123" t="s">
        <v>1176</v>
      </c>
      <c r="FU123" t="s">
        <v>1176</v>
      </c>
      <c r="FV123" t="s">
        <v>1176</v>
      </c>
      <c r="FW123" t="s">
        <v>1176</v>
      </c>
      <c r="FX123" t="s">
        <v>1176</v>
      </c>
      <c r="FY123" t="s">
        <v>1176</v>
      </c>
      <c r="FZ123" t="s">
        <v>1176</v>
      </c>
      <c r="GA123" t="s">
        <v>1176</v>
      </c>
      <c r="GB123" t="s">
        <v>1176</v>
      </c>
      <c r="GC123" t="s">
        <v>1176</v>
      </c>
      <c r="GD123" t="s">
        <v>1176</v>
      </c>
      <c r="GE123" t="s">
        <v>1176</v>
      </c>
      <c r="GF123" t="s">
        <v>1176</v>
      </c>
      <c r="GG123" t="s">
        <v>1176</v>
      </c>
      <c r="GH123" t="s">
        <v>1176</v>
      </c>
      <c r="GI123" t="s">
        <v>1176</v>
      </c>
      <c r="GJ123" t="s">
        <v>1176</v>
      </c>
      <c r="GK123" t="s">
        <v>1176</v>
      </c>
      <c r="GL123" t="s">
        <v>1176</v>
      </c>
      <c r="GM123" t="s">
        <v>1176</v>
      </c>
      <c r="GN123" t="s">
        <v>1176</v>
      </c>
      <c r="GO123" t="s">
        <v>1176</v>
      </c>
      <c r="GP123" t="s">
        <v>1176</v>
      </c>
      <c r="GQ123" t="s">
        <v>1176</v>
      </c>
      <c r="GR123" t="s">
        <v>1176</v>
      </c>
      <c r="GS123" t="s">
        <v>1176</v>
      </c>
      <c r="GT123" t="s">
        <v>1176</v>
      </c>
      <c r="GU123" t="s">
        <v>1176</v>
      </c>
      <c r="GV123" t="s">
        <v>1176</v>
      </c>
      <c r="GW123" t="s">
        <v>1176</v>
      </c>
      <c r="GX123" t="s">
        <v>1176</v>
      </c>
      <c r="GY123" t="s">
        <v>1176</v>
      </c>
      <c r="GZ123" t="s">
        <v>1176</v>
      </c>
      <c r="HA123" t="s">
        <v>1176</v>
      </c>
      <c r="HB123" t="s">
        <v>1176</v>
      </c>
      <c r="HC123" t="s">
        <v>1176</v>
      </c>
      <c r="HD123" t="s">
        <v>1176</v>
      </c>
      <c r="HE123" t="s">
        <v>1176</v>
      </c>
      <c r="HF123" t="s">
        <v>1176</v>
      </c>
      <c r="HG123" t="s">
        <v>1176</v>
      </c>
      <c r="HH123" t="s">
        <v>1176</v>
      </c>
      <c r="HI123" t="s">
        <v>1176</v>
      </c>
      <c r="HJ123" t="s">
        <v>1176</v>
      </c>
      <c r="HK123" t="s">
        <v>1176</v>
      </c>
      <c r="HL123" t="s">
        <v>1176</v>
      </c>
      <c r="HM123" t="s">
        <v>1176</v>
      </c>
      <c r="HN123" t="s">
        <v>1176</v>
      </c>
      <c r="HO123" t="s">
        <v>1176</v>
      </c>
      <c r="HP123" t="s">
        <v>1176</v>
      </c>
      <c r="HQ123" t="s">
        <v>1176</v>
      </c>
    </row>
    <row r="124" spans="1:225" x14ac:dyDescent="0.35">
      <c r="A124" s="112" t="s">
        <v>253</v>
      </c>
      <c r="B124" s="112" t="s">
        <v>1558</v>
      </c>
      <c r="C124" s="112" t="s">
        <v>1290</v>
      </c>
      <c r="D124" s="112" t="s">
        <v>1242</v>
      </c>
      <c r="E124" s="112" t="s">
        <v>243</v>
      </c>
      <c r="F124" s="112" t="s">
        <v>244</v>
      </c>
      <c r="FK124" t="s">
        <v>1176</v>
      </c>
      <c r="FL124" t="s">
        <v>2504</v>
      </c>
      <c r="FM124" t="s">
        <v>1176</v>
      </c>
      <c r="FN124" t="s">
        <v>1176</v>
      </c>
      <c r="FO124" t="s">
        <v>1176</v>
      </c>
      <c r="FP124" t="s">
        <v>1176</v>
      </c>
      <c r="FQ124" t="s">
        <v>1176</v>
      </c>
      <c r="FR124" t="s">
        <v>1176</v>
      </c>
      <c r="FS124" t="s">
        <v>1176</v>
      </c>
      <c r="FT124" t="s">
        <v>1176</v>
      </c>
      <c r="FU124" t="s">
        <v>1176</v>
      </c>
      <c r="FV124" t="s">
        <v>1176</v>
      </c>
      <c r="FW124" t="s">
        <v>1176</v>
      </c>
      <c r="FX124" t="s">
        <v>1176</v>
      </c>
      <c r="FY124" t="s">
        <v>1176</v>
      </c>
      <c r="FZ124" t="s">
        <v>1176</v>
      </c>
      <c r="GA124" t="s">
        <v>1176</v>
      </c>
      <c r="GB124" t="s">
        <v>1176</v>
      </c>
      <c r="GC124" t="s">
        <v>1176</v>
      </c>
      <c r="GD124" t="s">
        <v>1176</v>
      </c>
      <c r="GE124" t="s">
        <v>1176</v>
      </c>
      <c r="GF124" t="s">
        <v>1176</v>
      </c>
      <c r="GG124" t="s">
        <v>1176</v>
      </c>
      <c r="GH124" t="s">
        <v>1176</v>
      </c>
      <c r="GI124" t="s">
        <v>1176</v>
      </c>
      <c r="GJ124" t="s">
        <v>1176</v>
      </c>
      <c r="GK124" t="s">
        <v>1176</v>
      </c>
      <c r="GL124" t="s">
        <v>1176</v>
      </c>
      <c r="GM124" t="s">
        <v>1176</v>
      </c>
      <c r="GN124" t="s">
        <v>1176</v>
      </c>
      <c r="GO124" t="s">
        <v>1176</v>
      </c>
      <c r="GP124" t="s">
        <v>1176</v>
      </c>
      <c r="GQ124" t="s">
        <v>1176</v>
      </c>
      <c r="GR124" t="s">
        <v>1176</v>
      </c>
      <c r="GS124" t="s">
        <v>1176</v>
      </c>
      <c r="GT124" t="s">
        <v>1176</v>
      </c>
      <c r="GU124" t="s">
        <v>1176</v>
      </c>
      <c r="GV124" t="s">
        <v>1176</v>
      </c>
      <c r="GW124" t="s">
        <v>1176</v>
      </c>
      <c r="GX124" t="s">
        <v>1176</v>
      </c>
      <c r="GY124" t="s">
        <v>1176</v>
      </c>
      <c r="GZ124" t="s">
        <v>1176</v>
      </c>
      <c r="HA124" t="s">
        <v>1176</v>
      </c>
      <c r="HB124" t="s">
        <v>1176</v>
      </c>
      <c r="HC124" t="s">
        <v>1176</v>
      </c>
      <c r="HD124" t="s">
        <v>1176</v>
      </c>
      <c r="HE124" t="s">
        <v>1176</v>
      </c>
      <c r="HF124" t="s">
        <v>1176</v>
      </c>
      <c r="HG124" t="s">
        <v>1176</v>
      </c>
      <c r="HH124" t="s">
        <v>1176</v>
      </c>
      <c r="HI124" t="s">
        <v>1176</v>
      </c>
      <c r="HJ124" t="s">
        <v>1176</v>
      </c>
      <c r="HK124" t="s">
        <v>1176</v>
      </c>
      <c r="HL124" t="s">
        <v>1176</v>
      </c>
      <c r="HM124" t="s">
        <v>1176</v>
      </c>
      <c r="HN124" t="s">
        <v>1176</v>
      </c>
      <c r="HO124" t="s">
        <v>1176</v>
      </c>
      <c r="HP124" t="s">
        <v>1176</v>
      </c>
      <c r="HQ124" t="s">
        <v>1176</v>
      </c>
    </row>
    <row r="125" spans="1:225" x14ac:dyDescent="0.35">
      <c r="A125" s="112" t="s">
        <v>740</v>
      </c>
      <c r="B125" s="112" t="s">
        <v>1559</v>
      </c>
      <c r="C125" s="112" t="s">
        <v>1394</v>
      </c>
      <c r="D125" s="112" t="s">
        <v>446</v>
      </c>
      <c r="E125" s="112" t="s">
        <v>225</v>
      </c>
      <c r="F125" s="112" t="s">
        <v>226</v>
      </c>
      <c r="FK125" t="s">
        <v>1176</v>
      </c>
      <c r="FL125" t="s">
        <v>2505</v>
      </c>
      <c r="FM125" t="s">
        <v>1176</v>
      </c>
      <c r="FN125" t="s">
        <v>1176</v>
      </c>
      <c r="FO125" t="s">
        <v>1176</v>
      </c>
      <c r="FP125" t="s">
        <v>1176</v>
      </c>
      <c r="FQ125" t="s">
        <v>1176</v>
      </c>
      <c r="FR125" t="s">
        <v>1176</v>
      </c>
      <c r="FS125" t="s">
        <v>1176</v>
      </c>
      <c r="FT125" t="s">
        <v>1176</v>
      </c>
      <c r="FU125" t="s">
        <v>1176</v>
      </c>
      <c r="FV125" t="s">
        <v>1176</v>
      </c>
      <c r="FW125" t="s">
        <v>1176</v>
      </c>
      <c r="FX125" t="s">
        <v>1176</v>
      </c>
      <c r="FY125" t="s">
        <v>1176</v>
      </c>
      <c r="FZ125" t="s">
        <v>1176</v>
      </c>
      <c r="GA125" t="s">
        <v>1176</v>
      </c>
      <c r="GB125" t="s">
        <v>1176</v>
      </c>
      <c r="GC125" t="s">
        <v>1176</v>
      </c>
      <c r="GD125" t="s">
        <v>1176</v>
      </c>
      <c r="GE125" t="s">
        <v>1176</v>
      </c>
      <c r="GF125" t="s">
        <v>1176</v>
      </c>
      <c r="GG125" t="s">
        <v>1176</v>
      </c>
      <c r="GH125" t="s">
        <v>1176</v>
      </c>
      <c r="GI125" t="s">
        <v>1176</v>
      </c>
      <c r="GJ125" t="s">
        <v>1176</v>
      </c>
      <c r="GK125" t="s">
        <v>1176</v>
      </c>
      <c r="GL125" t="s">
        <v>1176</v>
      </c>
      <c r="GM125" t="s">
        <v>1176</v>
      </c>
      <c r="GN125" t="s">
        <v>1176</v>
      </c>
      <c r="GO125" t="s">
        <v>1176</v>
      </c>
      <c r="GP125" t="s">
        <v>1176</v>
      </c>
      <c r="GQ125" t="s">
        <v>1176</v>
      </c>
      <c r="GR125" t="s">
        <v>1176</v>
      </c>
      <c r="GS125" t="s">
        <v>1176</v>
      </c>
      <c r="GT125" t="s">
        <v>1176</v>
      </c>
      <c r="GU125" t="s">
        <v>1176</v>
      </c>
      <c r="GV125" t="s">
        <v>1176</v>
      </c>
      <c r="GW125" t="s">
        <v>1176</v>
      </c>
      <c r="GX125" t="s">
        <v>1176</v>
      </c>
      <c r="GY125" t="s">
        <v>1176</v>
      </c>
      <c r="GZ125" t="s">
        <v>1176</v>
      </c>
      <c r="HA125" t="s">
        <v>1176</v>
      </c>
      <c r="HB125" t="s">
        <v>1176</v>
      </c>
      <c r="HC125" t="s">
        <v>1176</v>
      </c>
      <c r="HD125" t="s">
        <v>1176</v>
      </c>
      <c r="HE125" t="s">
        <v>1176</v>
      </c>
      <c r="HF125" t="s">
        <v>1176</v>
      </c>
      <c r="HG125" t="s">
        <v>1176</v>
      </c>
      <c r="HH125" t="s">
        <v>1176</v>
      </c>
      <c r="HI125" t="s">
        <v>1176</v>
      </c>
      <c r="HJ125" t="s">
        <v>1176</v>
      </c>
      <c r="HK125" t="s">
        <v>1176</v>
      </c>
      <c r="HL125" t="s">
        <v>1176</v>
      </c>
      <c r="HM125" t="s">
        <v>1176</v>
      </c>
      <c r="HN125" t="s">
        <v>1176</v>
      </c>
      <c r="HO125" t="s">
        <v>1176</v>
      </c>
      <c r="HP125" t="s">
        <v>1176</v>
      </c>
      <c r="HQ125" t="s">
        <v>1176</v>
      </c>
    </row>
    <row r="126" spans="1:225" x14ac:dyDescent="0.35">
      <c r="A126" s="112" t="s">
        <v>1000</v>
      </c>
      <c r="B126" s="112" t="s">
        <v>1560</v>
      </c>
      <c r="C126" s="112" t="s">
        <v>506</v>
      </c>
      <c r="D126" s="112" t="s">
        <v>1243</v>
      </c>
      <c r="E126" s="112" t="s">
        <v>200</v>
      </c>
      <c r="F126" s="112" t="s">
        <v>201</v>
      </c>
      <c r="FK126" t="s">
        <v>1176</v>
      </c>
      <c r="FL126" t="s">
        <v>2506</v>
      </c>
      <c r="FM126" t="s">
        <v>1176</v>
      </c>
      <c r="FN126" t="s">
        <v>1176</v>
      </c>
      <c r="FO126" t="s">
        <v>1176</v>
      </c>
      <c r="FP126" t="s">
        <v>1176</v>
      </c>
      <c r="FQ126" t="s">
        <v>1176</v>
      </c>
      <c r="FR126" t="s">
        <v>1176</v>
      </c>
      <c r="FS126" t="s">
        <v>1176</v>
      </c>
      <c r="FT126" t="s">
        <v>1176</v>
      </c>
      <c r="FU126" t="s">
        <v>1176</v>
      </c>
      <c r="FV126" t="s">
        <v>1176</v>
      </c>
      <c r="FW126" t="s">
        <v>1176</v>
      </c>
      <c r="FX126" t="s">
        <v>1176</v>
      </c>
      <c r="FY126" t="s">
        <v>1176</v>
      </c>
      <c r="FZ126" t="s">
        <v>1176</v>
      </c>
      <c r="GA126" t="s">
        <v>1176</v>
      </c>
      <c r="GB126" t="s">
        <v>1176</v>
      </c>
      <c r="GC126" t="s">
        <v>1176</v>
      </c>
      <c r="GD126" t="s">
        <v>1176</v>
      </c>
      <c r="GE126" t="s">
        <v>1176</v>
      </c>
      <c r="GF126" t="s">
        <v>1176</v>
      </c>
      <c r="GG126" t="s">
        <v>1176</v>
      </c>
      <c r="GH126" t="s">
        <v>1176</v>
      </c>
      <c r="GI126" t="s">
        <v>1176</v>
      </c>
      <c r="GJ126" t="s">
        <v>1176</v>
      </c>
      <c r="GK126" t="s">
        <v>1176</v>
      </c>
      <c r="GL126" t="s">
        <v>1176</v>
      </c>
      <c r="GM126" t="s">
        <v>1176</v>
      </c>
      <c r="GN126" t="s">
        <v>1176</v>
      </c>
      <c r="GO126" t="s">
        <v>1176</v>
      </c>
      <c r="GP126" t="s">
        <v>1176</v>
      </c>
      <c r="GQ126" t="s">
        <v>1176</v>
      </c>
      <c r="GR126" t="s">
        <v>1176</v>
      </c>
      <c r="GS126" t="s">
        <v>1176</v>
      </c>
      <c r="GT126" t="s">
        <v>1176</v>
      </c>
      <c r="GU126" t="s">
        <v>1176</v>
      </c>
      <c r="GV126" t="s">
        <v>1176</v>
      </c>
      <c r="GW126" t="s">
        <v>1176</v>
      </c>
      <c r="GX126" t="s">
        <v>1176</v>
      </c>
      <c r="GY126" t="s">
        <v>1176</v>
      </c>
      <c r="GZ126" t="s">
        <v>1176</v>
      </c>
      <c r="HA126" t="s">
        <v>1176</v>
      </c>
      <c r="HB126" t="s">
        <v>1176</v>
      </c>
      <c r="HC126" t="s">
        <v>1176</v>
      </c>
      <c r="HD126" t="s">
        <v>1176</v>
      </c>
      <c r="HE126" t="s">
        <v>1176</v>
      </c>
      <c r="HF126" t="s">
        <v>1176</v>
      </c>
      <c r="HG126" t="s">
        <v>1176</v>
      </c>
      <c r="HH126" t="s">
        <v>1176</v>
      </c>
      <c r="HI126" t="s">
        <v>1176</v>
      </c>
      <c r="HJ126" t="s">
        <v>1176</v>
      </c>
      <c r="HK126" t="s">
        <v>1176</v>
      </c>
      <c r="HL126" t="s">
        <v>1176</v>
      </c>
      <c r="HM126" t="s">
        <v>1176</v>
      </c>
      <c r="HN126" t="s">
        <v>1176</v>
      </c>
      <c r="HO126" t="s">
        <v>1176</v>
      </c>
      <c r="HP126" t="s">
        <v>1176</v>
      </c>
      <c r="HQ126" t="s">
        <v>1176</v>
      </c>
    </row>
    <row r="127" spans="1:225" x14ac:dyDescent="0.35">
      <c r="A127" s="112" t="s">
        <v>963</v>
      </c>
      <c r="B127" s="112" t="s">
        <v>1561</v>
      </c>
      <c r="C127" s="112" t="s">
        <v>309</v>
      </c>
      <c r="D127" s="112" t="s">
        <v>1244</v>
      </c>
      <c r="E127" s="112" t="s">
        <v>181</v>
      </c>
      <c r="F127" s="112" t="s">
        <v>182</v>
      </c>
      <c r="FK127" t="s">
        <v>1176</v>
      </c>
      <c r="FL127" t="s">
        <v>2507</v>
      </c>
      <c r="FM127" t="s">
        <v>1176</v>
      </c>
      <c r="FN127" t="s">
        <v>1176</v>
      </c>
      <c r="FO127" t="s">
        <v>1176</v>
      </c>
      <c r="FP127" t="s">
        <v>1176</v>
      </c>
      <c r="FQ127" t="s">
        <v>1176</v>
      </c>
      <c r="FR127" t="s">
        <v>1176</v>
      </c>
      <c r="FS127" t="s">
        <v>1176</v>
      </c>
      <c r="FT127" t="s">
        <v>1176</v>
      </c>
      <c r="FU127" t="s">
        <v>1176</v>
      </c>
      <c r="FV127" t="s">
        <v>1176</v>
      </c>
      <c r="FW127" t="s">
        <v>1176</v>
      </c>
      <c r="FX127" t="s">
        <v>1176</v>
      </c>
      <c r="FY127" t="s">
        <v>1176</v>
      </c>
      <c r="FZ127" t="s">
        <v>1176</v>
      </c>
      <c r="GA127" t="s">
        <v>1176</v>
      </c>
      <c r="GB127" t="s">
        <v>1176</v>
      </c>
      <c r="GC127" t="s">
        <v>1176</v>
      </c>
      <c r="GD127" t="s">
        <v>1176</v>
      </c>
      <c r="GE127" t="s">
        <v>1176</v>
      </c>
      <c r="GF127" t="s">
        <v>1176</v>
      </c>
      <c r="GG127" t="s">
        <v>1176</v>
      </c>
      <c r="GH127" t="s">
        <v>1176</v>
      </c>
      <c r="GI127" t="s">
        <v>1176</v>
      </c>
      <c r="GJ127" t="s">
        <v>1176</v>
      </c>
      <c r="GK127" t="s">
        <v>1176</v>
      </c>
      <c r="GL127" t="s">
        <v>1176</v>
      </c>
      <c r="GM127" t="s">
        <v>1176</v>
      </c>
      <c r="GN127" t="s">
        <v>1176</v>
      </c>
      <c r="GO127" t="s">
        <v>1176</v>
      </c>
      <c r="GP127" t="s">
        <v>1176</v>
      </c>
      <c r="GQ127" t="s">
        <v>1176</v>
      </c>
      <c r="GR127" t="s">
        <v>1176</v>
      </c>
      <c r="GS127" t="s">
        <v>1176</v>
      </c>
      <c r="GT127" t="s">
        <v>1176</v>
      </c>
      <c r="GU127" t="s">
        <v>1176</v>
      </c>
      <c r="GV127" t="s">
        <v>1176</v>
      </c>
      <c r="GW127" t="s">
        <v>1176</v>
      </c>
      <c r="GX127" t="s">
        <v>1176</v>
      </c>
      <c r="GY127" t="s">
        <v>1176</v>
      </c>
      <c r="GZ127" t="s">
        <v>1176</v>
      </c>
      <c r="HA127" t="s">
        <v>1176</v>
      </c>
      <c r="HB127" t="s">
        <v>1176</v>
      </c>
      <c r="HC127" t="s">
        <v>1176</v>
      </c>
      <c r="HD127" t="s">
        <v>1176</v>
      </c>
      <c r="HE127" t="s">
        <v>1176</v>
      </c>
      <c r="HF127" t="s">
        <v>1176</v>
      </c>
      <c r="HG127" t="s">
        <v>1176</v>
      </c>
      <c r="HH127" t="s">
        <v>1176</v>
      </c>
      <c r="HI127" t="s">
        <v>1176</v>
      </c>
      <c r="HJ127" t="s">
        <v>1176</v>
      </c>
      <c r="HK127" t="s">
        <v>1176</v>
      </c>
      <c r="HL127" t="s">
        <v>1176</v>
      </c>
      <c r="HM127" t="s">
        <v>1176</v>
      </c>
      <c r="HN127" t="s">
        <v>1176</v>
      </c>
      <c r="HO127" t="s">
        <v>1176</v>
      </c>
      <c r="HP127" t="s">
        <v>1176</v>
      </c>
      <c r="HQ127" t="s">
        <v>1176</v>
      </c>
    </row>
    <row r="128" spans="1:225" x14ac:dyDescent="0.35">
      <c r="A128" s="112" t="s">
        <v>667</v>
      </c>
      <c r="B128" s="112" t="s">
        <v>1562</v>
      </c>
      <c r="C128" s="112" t="s">
        <v>289</v>
      </c>
      <c r="D128" s="112" t="s">
        <v>1245</v>
      </c>
      <c r="E128" s="112" t="s">
        <v>181</v>
      </c>
      <c r="F128" s="112" t="s">
        <v>182</v>
      </c>
      <c r="FK128" t="s">
        <v>1176</v>
      </c>
      <c r="FL128" t="s">
        <v>1325</v>
      </c>
      <c r="FM128" t="s">
        <v>1176</v>
      </c>
      <c r="FN128" t="s">
        <v>1176</v>
      </c>
      <c r="FO128" t="s">
        <v>1176</v>
      </c>
      <c r="FP128" t="s">
        <v>1176</v>
      </c>
      <c r="FQ128" t="s">
        <v>1176</v>
      </c>
      <c r="FR128" t="s">
        <v>1176</v>
      </c>
      <c r="FS128" t="s">
        <v>1176</v>
      </c>
      <c r="FT128" t="s">
        <v>1176</v>
      </c>
      <c r="FU128" t="s">
        <v>1176</v>
      </c>
      <c r="FV128" t="s">
        <v>1176</v>
      </c>
      <c r="FW128" t="s">
        <v>1176</v>
      </c>
      <c r="FX128" t="s">
        <v>1176</v>
      </c>
      <c r="FY128" t="s">
        <v>1176</v>
      </c>
      <c r="FZ128" t="s">
        <v>1176</v>
      </c>
      <c r="GA128" t="s">
        <v>1176</v>
      </c>
      <c r="GB128" t="s">
        <v>1176</v>
      </c>
      <c r="GC128" t="s">
        <v>1176</v>
      </c>
      <c r="GD128" t="s">
        <v>1176</v>
      </c>
      <c r="GE128" t="s">
        <v>1176</v>
      </c>
      <c r="GF128" t="s">
        <v>1176</v>
      </c>
      <c r="GG128" t="s">
        <v>1176</v>
      </c>
      <c r="GH128" t="s">
        <v>1176</v>
      </c>
      <c r="GI128" t="s">
        <v>1176</v>
      </c>
      <c r="GJ128" t="s">
        <v>1176</v>
      </c>
      <c r="GK128" t="s">
        <v>1176</v>
      </c>
      <c r="GL128" t="s">
        <v>1176</v>
      </c>
      <c r="GM128" t="s">
        <v>1176</v>
      </c>
      <c r="GN128" t="s">
        <v>1176</v>
      </c>
      <c r="GO128" t="s">
        <v>1176</v>
      </c>
      <c r="GP128" t="s">
        <v>1176</v>
      </c>
      <c r="GQ128" t="s">
        <v>1176</v>
      </c>
      <c r="GR128" t="s">
        <v>1176</v>
      </c>
      <c r="GS128" t="s">
        <v>1176</v>
      </c>
      <c r="GT128" t="s">
        <v>1176</v>
      </c>
      <c r="GU128" t="s">
        <v>1176</v>
      </c>
      <c r="GV128" t="s">
        <v>1176</v>
      </c>
      <c r="GW128" t="s">
        <v>1176</v>
      </c>
      <c r="GX128" t="s">
        <v>1176</v>
      </c>
      <c r="GY128" t="s">
        <v>1176</v>
      </c>
      <c r="GZ128" t="s">
        <v>1176</v>
      </c>
      <c r="HA128" t="s">
        <v>1176</v>
      </c>
      <c r="HB128" t="s">
        <v>1176</v>
      </c>
      <c r="HC128" t="s">
        <v>1176</v>
      </c>
      <c r="HD128" t="s">
        <v>1176</v>
      </c>
      <c r="HE128" t="s">
        <v>1176</v>
      </c>
      <c r="HF128" t="s">
        <v>1176</v>
      </c>
      <c r="HG128" t="s">
        <v>1176</v>
      </c>
      <c r="HH128" t="s">
        <v>1176</v>
      </c>
      <c r="HI128" t="s">
        <v>1176</v>
      </c>
      <c r="HJ128" t="s">
        <v>1176</v>
      </c>
      <c r="HK128" t="s">
        <v>1176</v>
      </c>
      <c r="HL128" t="s">
        <v>1176</v>
      </c>
      <c r="HM128" t="s">
        <v>1176</v>
      </c>
      <c r="HN128" t="s">
        <v>1176</v>
      </c>
      <c r="HO128" t="s">
        <v>1176</v>
      </c>
      <c r="HP128" t="s">
        <v>1176</v>
      </c>
      <c r="HQ128" t="s">
        <v>1176</v>
      </c>
    </row>
    <row r="129" spans="1:225" ht="31" x14ac:dyDescent="0.35">
      <c r="A129" s="113" t="s">
        <v>1563</v>
      </c>
      <c r="B129" s="112" t="s">
        <v>1564</v>
      </c>
      <c r="C129" s="112" t="s">
        <v>1352</v>
      </c>
      <c r="D129" s="112" t="s">
        <v>1246</v>
      </c>
      <c r="E129" s="112" t="s">
        <v>243</v>
      </c>
      <c r="F129" s="112" t="s">
        <v>244</v>
      </c>
      <c r="FK129" t="s">
        <v>1176</v>
      </c>
      <c r="FL129" t="s">
        <v>2508</v>
      </c>
      <c r="FM129" t="s">
        <v>1176</v>
      </c>
      <c r="FN129" t="s">
        <v>1176</v>
      </c>
      <c r="FO129" t="s">
        <v>1176</v>
      </c>
      <c r="FP129" t="s">
        <v>1176</v>
      </c>
      <c r="FQ129" t="s">
        <v>1176</v>
      </c>
      <c r="FR129" t="s">
        <v>1176</v>
      </c>
      <c r="FS129" t="s">
        <v>1176</v>
      </c>
      <c r="FT129" t="s">
        <v>1176</v>
      </c>
      <c r="FU129" t="s">
        <v>1176</v>
      </c>
      <c r="FV129" t="s">
        <v>1176</v>
      </c>
      <c r="FW129" t="s">
        <v>1176</v>
      </c>
      <c r="FX129" t="s">
        <v>1176</v>
      </c>
      <c r="FY129" t="s">
        <v>1176</v>
      </c>
      <c r="FZ129" t="s">
        <v>1176</v>
      </c>
      <c r="GA129" t="s">
        <v>1176</v>
      </c>
      <c r="GB129" t="s">
        <v>1176</v>
      </c>
      <c r="GC129" t="s">
        <v>1176</v>
      </c>
      <c r="GD129" t="s">
        <v>1176</v>
      </c>
      <c r="GE129" t="s">
        <v>1176</v>
      </c>
      <c r="GF129" t="s">
        <v>1176</v>
      </c>
      <c r="GG129" t="s">
        <v>1176</v>
      </c>
      <c r="GH129" t="s">
        <v>1176</v>
      </c>
      <c r="GI129" t="s">
        <v>1176</v>
      </c>
      <c r="GJ129" t="s">
        <v>1176</v>
      </c>
      <c r="GK129" t="s">
        <v>1176</v>
      </c>
      <c r="GL129" t="s">
        <v>1176</v>
      </c>
      <c r="GM129" t="s">
        <v>1176</v>
      </c>
      <c r="GN129" t="s">
        <v>1176</v>
      </c>
      <c r="GO129" t="s">
        <v>1176</v>
      </c>
      <c r="GP129" t="s">
        <v>1176</v>
      </c>
      <c r="GQ129" t="s">
        <v>1176</v>
      </c>
      <c r="GR129" t="s">
        <v>1176</v>
      </c>
      <c r="GS129" t="s">
        <v>1176</v>
      </c>
      <c r="GT129" t="s">
        <v>1176</v>
      </c>
      <c r="GU129" t="s">
        <v>1176</v>
      </c>
      <c r="GV129" t="s">
        <v>1176</v>
      </c>
      <c r="GW129" t="s">
        <v>1176</v>
      </c>
      <c r="GX129" t="s">
        <v>1176</v>
      </c>
      <c r="GY129" t="s">
        <v>1176</v>
      </c>
      <c r="GZ129" t="s">
        <v>1176</v>
      </c>
      <c r="HA129" t="s">
        <v>1176</v>
      </c>
      <c r="HB129" t="s">
        <v>1176</v>
      </c>
      <c r="HC129" t="s">
        <v>1176</v>
      </c>
      <c r="HD129" t="s">
        <v>1176</v>
      </c>
      <c r="HE129" t="s">
        <v>1176</v>
      </c>
      <c r="HF129" t="s">
        <v>1176</v>
      </c>
      <c r="HG129" t="s">
        <v>1176</v>
      </c>
      <c r="HH129" t="s">
        <v>1176</v>
      </c>
      <c r="HI129" t="s">
        <v>1176</v>
      </c>
      <c r="HJ129" t="s">
        <v>1176</v>
      </c>
      <c r="HK129" t="s">
        <v>1176</v>
      </c>
      <c r="HL129" t="s">
        <v>1176</v>
      </c>
      <c r="HM129" t="s">
        <v>1176</v>
      </c>
      <c r="HN129" t="s">
        <v>1176</v>
      </c>
      <c r="HO129" t="s">
        <v>1176</v>
      </c>
      <c r="HP129" t="s">
        <v>1176</v>
      </c>
      <c r="HQ129" t="s">
        <v>1176</v>
      </c>
    </row>
    <row r="130" spans="1:225" x14ac:dyDescent="0.35">
      <c r="A130" s="112" t="s">
        <v>729</v>
      </c>
      <c r="B130" s="112" t="s">
        <v>1565</v>
      </c>
      <c r="C130" s="112" t="s">
        <v>312</v>
      </c>
      <c r="D130" s="112" t="s">
        <v>313</v>
      </c>
      <c r="E130" s="112" t="s">
        <v>193</v>
      </c>
      <c r="F130" s="112" t="s">
        <v>194</v>
      </c>
      <c r="FK130" t="s">
        <v>1176</v>
      </c>
      <c r="FL130" t="s">
        <v>2509</v>
      </c>
      <c r="FM130" t="s">
        <v>1176</v>
      </c>
      <c r="FN130" t="s">
        <v>1176</v>
      </c>
      <c r="FO130" t="s">
        <v>1176</v>
      </c>
      <c r="FP130" t="s">
        <v>1176</v>
      </c>
      <c r="FQ130" t="s">
        <v>1176</v>
      </c>
      <c r="FR130" t="s">
        <v>1176</v>
      </c>
      <c r="FS130" t="s">
        <v>1176</v>
      </c>
      <c r="FT130" t="s">
        <v>1176</v>
      </c>
      <c r="FU130" t="s">
        <v>1176</v>
      </c>
      <c r="FV130" t="s">
        <v>1176</v>
      </c>
      <c r="FW130" t="s">
        <v>1176</v>
      </c>
      <c r="FX130" t="s">
        <v>1176</v>
      </c>
      <c r="FY130" t="s">
        <v>1176</v>
      </c>
      <c r="FZ130" t="s">
        <v>1176</v>
      </c>
      <c r="GA130" t="s">
        <v>1176</v>
      </c>
      <c r="GB130" t="s">
        <v>1176</v>
      </c>
      <c r="GC130" t="s">
        <v>1176</v>
      </c>
      <c r="GD130" t="s">
        <v>1176</v>
      </c>
      <c r="GE130" t="s">
        <v>1176</v>
      </c>
      <c r="GF130" t="s">
        <v>1176</v>
      </c>
      <c r="GG130" t="s">
        <v>1176</v>
      </c>
      <c r="GH130" t="s">
        <v>1176</v>
      </c>
      <c r="GI130" t="s">
        <v>1176</v>
      </c>
      <c r="GJ130" t="s">
        <v>1176</v>
      </c>
      <c r="GK130" t="s">
        <v>1176</v>
      </c>
      <c r="GL130" t="s">
        <v>1176</v>
      </c>
      <c r="GM130" t="s">
        <v>1176</v>
      </c>
      <c r="GN130" t="s">
        <v>1176</v>
      </c>
      <c r="GO130" t="s">
        <v>1176</v>
      </c>
      <c r="GP130" t="s">
        <v>1176</v>
      </c>
      <c r="GQ130" t="s">
        <v>1176</v>
      </c>
      <c r="GR130" t="s">
        <v>1176</v>
      </c>
      <c r="GS130" t="s">
        <v>1176</v>
      </c>
      <c r="GT130" t="s">
        <v>1176</v>
      </c>
      <c r="GU130" t="s">
        <v>1176</v>
      </c>
      <c r="GV130" t="s">
        <v>1176</v>
      </c>
      <c r="GW130" t="s">
        <v>1176</v>
      </c>
      <c r="GX130" t="s">
        <v>1176</v>
      </c>
      <c r="GY130" t="s">
        <v>1176</v>
      </c>
      <c r="GZ130" t="s">
        <v>1176</v>
      </c>
      <c r="HA130" t="s">
        <v>1176</v>
      </c>
      <c r="HB130" t="s">
        <v>1176</v>
      </c>
      <c r="HC130" t="s">
        <v>1176</v>
      </c>
      <c r="HD130" t="s">
        <v>1176</v>
      </c>
      <c r="HE130" t="s">
        <v>1176</v>
      </c>
      <c r="HF130" t="s">
        <v>1176</v>
      </c>
      <c r="HG130" t="s">
        <v>1176</v>
      </c>
      <c r="HH130" t="s">
        <v>1176</v>
      </c>
      <c r="HI130" t="s">
        <v>1176</v>
      </c>
      <c r="HJ130" t="s">
        <v>1176</v>
      </c>
      <c r="HK130" t="s">
        <v>1176</v>
      </c>
      <c r="HL130" t="s">
        <v>1176</v>
      </c>
      <c r="HM130" t="s">
        <v>1176</v>
      </c>
      <c r="HN130" t="s">
        <v>1176</v>
      </c>
      <c r="HO130" t="s">
        <v>1176</v>
      </c>
      <c r="HP130" t="s">
        <v>1176</v>
      </c>
      <c r="HQ130" t="s">
        <v>1176</v>
      </c>
    </row>
    <row r="131" spans="1:225" x14ac:dyDescent="0.35">
      <c r="A131" s="112" t="s">
        <v>1108</v>
      </c>
      <c r="B131" s="112" t="s">
        <v>1566</v>
      </c>
      <c r="C131" s="112" t="s">
        <v>266</v>
      </c>
      <c r="D131" s="112" t="s">
        <v>1247</v>
      </c>
      <c r="E131" s="112" t="s">
        <v>172</v>
      </c>
      <c r="F131" s="112" t="s">
        <v>173</v>
      </c>
      <c r="FK131" t="s">
        <v>1176</v>
      </c>
      <c r="FL131" t="s">
        <v>2511</v>
      </c>
      <c r="FM131" t="s">
        <v>1176</v>
      </c>
      <c r="FN131" t="s">
        <v>1176</v>
      </c>
      <c r="FO131" t="s">
        <v>1176</v>
      </c>
      <c r="FP131" t="s">
        <v>1176</v>
      </c>
      <c r="FQ131" t="s">
        <v>1176</v>
      </c>
      <c r="FR131" t="s">
        <v>1176</v>
      </c>
      <c r="FS131" t="s">
        <v>1176</v>
      </c>
      <c r="FT131" t="s">
        <v>1176</v>
      </c>
      <c r="FU131" t="s">
        <v>1176</v>
      </c>
      <c r="FV131" t="s">
        <v>1176</v>
      </c>
      <c r="FW131" t="s">
        <v>1176</v>
      </c>
      <c r="FX131" t="s">
        <v>1176</v>
      </c>
      <c r="FY131" t="s">
        <v>1176</v>
      </c>
      <c r="FZ131" t="s">
        <v>1176</v>
      </c>
      <c r="GA131" t="s">
        <v>1176</v>
      </c>
      <c r="GB131" t="s">
        <v>1176</v>
      </c>
      <c r="GC131" t="s">
        <v>1176</v>
      </c>
      <c r="GD131" t="s">
        <v>1176</v>
      </c>
      <c r="GE131" t="s">
        <v>1176</v>
      </c>
      <c r="GF131" t="s">
        <v>1176</v>
      </c>
      <c r="GG131" t="s">
        <v>1176</v>
      </c>
      <c r="GH131" t="s">
        <v>1176</v>
      </c>
      <c r="GI131" t="s">
        <v>1176</v>
      </c>
      <c r="GJ131" t="s">
        <v>1176</v>
      </c>
      <c r="GK131" t="s">
        <v>1176</v>
      </c>
      <c r="GL131" t="s">
        <v>1176</v>
      </c>
      <c r="GM131" t="s">
        <v>1176</v>
      </c>
      <c r="GN131" t="s">
        <v>1176</v>
      </c>
      <c r="GO131" t="s">
        <v>1176</v>
      </c>
      <c r="GP131" t="s">
        <v>1176</v>
      </c>
      <c r="GQ131" t="s">
        <v>1176</v>
      </c>
      <c r="GR131" t="s">
        <v>1176</v>
      </c>
      <c r="GS131" t="s">
        <v>1176</v>
      </c>
      <c r="GT131" t="s">
        <v>1176</v>
      </c>
      <c r="GU131" t="s">
        <v>1176</v>
      </c>
      <c r="GV131" t="s">
        <v>1176</v>
      </c>
      <c r="GW131" t="s">
        <v>1176</v>
      </c>
      <c r="GX131" t="s">
        <v>1176</v>
      </c>
      <c r="GY131" t="s">
        <v>1176</v>
      </c>
      <c r="GZ131" t="s">
        <v>1176</v>
      </c>
      <c r="HA131" t="s">
        <v>1176</v>
      </c>
      <c r="HB131" t="s">
        <v>1176</v>
      </c>
      <c r="HC131" t="s">
        <v>1176</v>
      </c>
      <c r="HD131" t="s">
        <v>1176</v>
      </c>
      <c r="HE131" t="s">
        <v>1176</v>
      </c>
      <c r="HF131" t="s">
        <v>1176</v>
      </c>
      <c r="HG131" t="s">
        <v>1176</v>
      </c>
      <c r="HH131" t="s">
        <v>1176</v>
      </c>
      <c r="HI131" t="s">
        <v>1176</v>
      </c>
      <c r="HJ131" t="s">
        <v>1176</v>
      </c>
      <c r="HK131" t="s">
        <v>1176</v>
      </c>
      <c r="HL131" t="s">
        <v>1176</v>
      </c>
      <c r="HM131" t="s">
        <v>1176</v>
      </c>
      <c r="HN131" t="s">
        <v>1176</v>
      </c>
      <c r="HO131" t="s">
        <v>1176</v>
      </c>
      <c r="HP131" t="s">
        <v>1176</v>
      </c>
      <c r="HQ131" t="s">
        <v>1176</v>
      </c>
    </row>
    <row r="132" spans="1:225" x14ac:dyDescent="0.35">
      <c r="A132" s="112" t="s">
        <v>625</v>
      </c>
      <c r="B132" s="112" t="s">
        <v>1567</v>
      </c>
      <c r="C132" s="112" t="s">
        <v>375</v>
      </c>
      <c r="D132" s="112" t="s">
        <v>376</v>
      </c>
      <c r="E132" s="112" t="s">
        <v>1167</v>
      </c>
      <c r="F132" s="112" t="s">
        <v>218</v>
      </c>
      <c r="FK132" t="s">
        <v>1176</v>
      </c>
      <c r="FL132" t="s">
        <v>2512</v>
      </c>
      <c r="FM132" t="s">
        <v>1176</v>
      </c>
      <c r="FN132" t="s">
        <v>1176</v>
      </c>
      <c r="FO132" t="s">
        <v>1176</v>
      </c>
      <c r="FP132" t="s">
        <v>1176</v>
      </c>
      <c r="FQ132" t="s">
        <v>1176</v>
      </c>
      <c r="FR132" t="s">
        <v>1176</v>
      </c>
      <c r="FS132" t="s">
        <v>1176</v>
      </c>
      <c r="FT132" t="s">
        <v>1176</v>
      </c>
      <c r="FU132" t="s">
        <v>1176</v>
      </c>
      <c r="FV132" t="s">
        <v>1176</v>
      </c>
      <c r="FW132" t="s">
        <v>1176</v>
      </c>
      <c r="FX132" t="s">
        <v>1176</v>
      </c>
      <c r="FY132" t="s">
        <v>1176</v>
      </c>
      <c r="FZ132" t="s">
        <v>1176</v>
      </c>
      <c r="GA132" t="s">
        <v>1176</v>
      </c>
      <c r="GB132" t="s">
        <v>1176</v>
      </c>
      <c r="GC132" t="s">
        <v>1176</v>
      </c>
      <c r="GD132" t="s">
        <v>1176</v>
      </c>
      <c r="GE132" t="s">
        <v>1176</v>
      </c>
      <c r="GF132" t="s">
        <v>1176</v>
      </c>
      <c r="GG132" t="s">
        <v>1176</v>
      </c>
      <c r="GH132" t="s">
        <v>1176</v>
      </c>
      <c r="GI132" t="s">
        <v>1176</v>
      </c>
      <c r="GJ132" t="s">
        <v>1176</v>
      </c>
      <c r="GK132" t="s">
        <v>1176</v>
      </c>
      <c r="GL132" t="s">
        <v>1176</v>
      </c>
      <c r="GM132" t="s">
        <v>1176</v>
      </c>
      <c r="GN132" t="s">
        <v>1176</v>
      </c>
      <c r="GO132" t="s">
        <v>1176</v>
      </c>
      <c r="GP132" t="s">
        <v>1176</v>
      </c>
      <c r="GQ132" t="s">
        <v>1176</v>
      </c>
      <c r="GR132" t="s">
        <v>1176</v>
      </c>
      <c r="GS132" t="s">
        <v>1176</v>
      </c>
      <c r="GT132" t="s">
        <v>1176</v>
      </c>
      <c r="GU132" t="s">
        <v>1176</v>
      </c>
      <c r="GV132" t="s">
        <v>1176</v>
      </c>
      <c r="GW132" t="s">
        <v>1176</v>
      </c>
      <c r="GX132" t="s">
        <v>1176</v>
      </c>
      <c r="GY132" t="s">
        <v>1176</v>
      </c>
      <c r="GZ132" t="s">
        <v>1176</v>
      </c>
      <c r="HA132" t="s">
        <v>1176</v>
      </c>
      <c r="HB132" t="s">
        <v>1176</v>
      </c>
      <c r="HC132" t="s">
        <v>1176</v>
      </c>
      <c r="HD132" t="s">
        <v>1176</v>
      </c>
      <c r="HE132" t="s">
        <v>1176</v>
      </c>
      <c r="HF132" t="s">
        <v>1176</v>
      </c>
      <c r="HG132" t="s">
        <v>1176</v>
      </c>
      <c r="HH132" t="s">
        <v>1176</v>
      </c>
      <c r="HI132" t="s">
        <v>1176</v>
      </c>
      <c r="HJ132" t="s">
        <v>1176</v>
      </c>
      <c r="HK132" t="s">
        <v>1176</v>
      </c>
      <c r="HL132" t="s">
        <v>1176</v>
      </c>
      <c r="HM132" t="s">
        <v>1176</v>
      </c>
      <c r="HN132" t="s">
        <v>1176</v>
      </c>
      <c r="HO132" t="s">
        <v>1176</v>
      </c>
      <c r="HP132" t="s">
        <v>1176</v>
      </c>
      <c r="HQ132" t="s">
        <v>1176</v>
      </c>
    </row>
    <row r="133" spans="1:225" x14ac:dyDescent="0.35">
      <c r="A133" s="112" t="s">
        <v>957</v>
      </c>
      <c r="B133" s="112" t="s">
        <v>1568</v>
      </c>
      <c r="C133" s="112" t="s">
        <v>337</v>
      </c>
      <c r="D133" s="112" t="s">
        <v>338</v>
      </c>
      <c r="E133" s="112" t="s">
        <v>1167</v>
      </c>
      <c r="F133" s="112" t="s">
        <v>218</v>
      </c>
      <c r="FK133" t="s">
        <v>1176</v>
      </c>
      <c r="FL133" t="s">
        <v>2686</v>
      </c>
      <c r="FM133" t="s">
        <v>1176</v>
      </c>
      <c r="FN133" t="s">
        <v>1176</v>
      </c>
      <c r="FO133" t="s">
        <v>1176</v>
      </c>
      <c r="FP133" t="s">
        <v>1176</v>
      </c>
      <c r="FQ133" t="s">
        <v>1176</v>
      </c>
      <c r="FR133" t="s">
        <v>1176</v>
      </c>
      <c r="FS133" t="s">
        <v>1176</v>
      </c>
      <c r="FT133" t="s">
        <v>1176</v>
      </c>
      <c r="FU133" t="s">
        <v>1176</v>
      </c>
      <c r="FV133" t="s">
        <v>1176</v>
      </c>
      <c r="FW133" t="s">
        <v>1176</v>
      </c>
      <c r="FX133" t="s">
        <v>1176</v>
      </c>
      <c r="FY133" t="s">
        <v>1176</v>
      </c>
      <c r="FZ133" t="s">
        <v>1176</v>
      </c>
      <c r="GA133" t="s">
        <v>1176</v>
      </c>
      <c r="GB133" t="s">
        <v>1176</v>
      </c>
      <c r="GC133" t="s">
        <v>1176</v>
      </c>
      <c r="GD133" t="s">
        <v>1176</v>
      </c>
      <c r="GE133" t="s">
        <v>1176</v>
      </c>
      <c r="GF133" t="s">
        <v>1176</v>
      </c>
      <c r="GG133" t="s">
        <v>1176</v>
      </c>
      <c r="GH133" t="s">
        <v>1176</v>
      </c>
      <c r="GI133" t="s">
        <v>1176</v>
      </c>
      <c r="GJ133" t="s">
        <v>1176</v>
      </c>
      <c r="GK133" t="s">
        <v>1176</v>
      </c>
      <c r="GL133" t="s">
        <v>1176</v>
      </c>
      <c r="GM133" t="s">
        <v>1176</v>
      </c>
      <c r="GN133" t="s">
        <v>1176</v>
      </c>
      <c r="GO133" t="s">
        <v>1176</v>
      </c>
      <c r="GP133" t="s">
        <v>1176</v>
      </c>
      <c r="GQ133" t="s">
        <v>1176</v>
      </c>
      <c r="GR133" t="s">
        <v>1176</v>
      </c>
      <c r="GS133" t="s">
        <v>1176</v>
      </c>
      <c r="GT133" t="s">
        <v>1176</v>
      </c>
      <c r="GU133" t="s">
        <v>1176</v>
      </c>
      <c r="GV133" t="s">
        <v>1176</v>
      </c>
      <c r="GW133" t="s">
        <v>1176</v>
      </c>
      <c r="GX133" t="s">
        <v>1176</v>
      </c>
      <c r="GY133" t="s">
        <v>1176</v>
      </c>
      <c r="GZ133" t="s">
        <v>1176</v>
      </c>
      <c r="HA133" t="s">
        <v>1176</v>
      </c>
      <c r="HB133" t="s">
        <v>1176</v>
      </c>
      <c r="HC133" t="s">
        <v>1176</v>
      </c>
      <c r="HD133" t="s">
        <v>1176</v>
      </c>
      <c r="HE133" t="s">
        <v>1176</v>
      </c>
      <c r="HF133" t="s">
        <v>1176</v>
      </c>
      <c r="HG133" t="s">
        <v>1176</v>
      </c>
      <c r="HH133" t="s">
        <v>1176</v>
      </c>
      <c r="HI133" t="s">
        <v>1176</v>
      </c>
      <c r="HJ133" t="s">
        <v>1176</v>
      </c>
      <c r="HK133" t="s">
        <v>1176</v>
      </c>
      <c r="HL133" t="s">
        <v>1176</v>
      </c>
      <c r="HM133" t="s">
        <v>1176</v>
      </c>
      <c r="HN133" t="s">
        <v>1176</v>
      </c>
      <c r="HO133" t="s">
        <v>1176</v>
      </c>
      <c r="HP133" t="s">
        <v>1176</v>
      </c>
      <c r="HQ133" t="s">
        <v>1176</v>
      </c>
    </row>
    <row r="134" spans="1:225" x14ac:dyDescent="0.35">
      <c r="A134" s="112" t="s">
        <v>888</v>
      </c>
      <c r="B134" s="112" t="s">
        <v>1569</v>
      </c>
      <c r="C134" s="112" t="s">
        <v>202</v>
      </c>
      <c r="D134" s="112" t="s">
        <v>1248</v>
      </c>
      <c r="E134" s="112" t="s">
        <v>172</v>
      </c>
      <c r="F134" s="112" t="s">
        <v>173</v>
      </c>
      <c r="FK134" t="s">
        <v>1176</v>
      </c>
      <c r="FL134" t="s">
        <v>2514</v>
      </c>
      <c r="FM134" t="s">
        <v>1176</v>
      </c>
      <c r="FN134" t="s">
        <v>1176</v>
      </c>
      <c r="FO134" t="s">
        <v>1176</v>
      </c>
      <c r="FP134" t="s">
        <v>1176</v>
      </c>
      <c r="FQ134" t="s">
        <v>1176</v>
      </c>
      <c r="FR134" t="s">
        <v>1176</v>
      </c>
      <c r="FS134" t="s">
        <v>1176</v>
      </c>
      <c r="FT134" t="s">
        <v>1176</v>
      </c>
      <c r="FU134" t="s">
        <v>1176</v>
      </c>
      <c r="FV134" t="s">
        <v>1176</v>
      </c>
      <c r="FW134" t="s">
        <v>1176</v>
      </c>
      <c r="FX134" t="s">
        <v>1176</v>
      </c>
      <c r="FY134" t="s">
        <v>1176</v>
      </c>
      <c r="FZ134" t="s">
        <v>1176</v>
      </c>
      <c r="GA134" t="s">
        <v>1176</v>
      </c>
      <c r="GB134" t="s">
        <v>1176</v>
      </c>
      <c r="GC134" t="s">
        <v>1176</v>
      </c>
      <c r="GD134" t="s">
        <v>1176</v>
      </c>
      <c r="GE134" t="s">
        <v>1176</v>
      </c>
      <c r="GF134" t="s">
        <v>1176</v>
      </c>
      <c r="GG134" t="s">
        <v>1176</v>
      </c>
      <c r="GH134" t="s">
        <v>1176</v>
      </c>
      <c r="GI134" t="s">
        <v>1176</v>
      </c>
      <c r="GJ134" t="s">
        <v>1176</v>
      </c>
      <c r="GK134" t="s">
        <v>1176</v>
      </c>
      <c r="GL134" t="s">
        <v>1176</v>
      </c>
      <c r="GM134" t="s">
        <v>1176</v>
      </c>
      <c r="GN134" t="s">
        <v>1176</v>
      </c>
      <c r="GO134" t="s">
        <v>1176</v>
      </c>
      <c r="GP134" t="s">
        <v>1176</v>
      </c>
      <c r="GQ134" t="s">
        <v>1176</v>
      </c>
      <c r="GR134" t="s">
        <v>1176</v>
      </c>
      <c r="GS134" t="s">
        <v>1176</v>
      </c>
      <c r="GT134" t="s">
        <v>1176</v>
      </c>
      <c r="GU134" t="s">
        <v>1176</v>
      </c>
      <c r="GV134" t="s">
        <v>1176</v>
      </c>
      <c r="GW134" t="s">
        <v>1176</v>
      </c>
      <c r="GX134" t="s">
        <v>1176</v>
      </c>
      <c r="GY134" t="s">
        <v>1176</v>
      </c>
      <c r="GZ134" t="s">
        <v>1176</v>
      </c>
      <c r="HA134" t="s">
        <v>1176</v>
      </c>
      <c r="HB134" t="s">
        <v>1176</v>
      </c>
      <c r="HC134" t="s">
        <v>1176</v>
      </c>
      <c r="HD134" t="s">
        <v>1176</v>
      </c>
      <c r="HE134" t="s">
        <v>1176</v>
      </c>
      <c r="HF134" t="s">
        <v>1176</v>
      </c>
      <c r="HG134" t="s">
        <v>1176</v>
      </c>
      <c r="HH134" t="s">
        <v>1176</v>
      </c>
      <c r="HI134" t="s">
        <v>1176</v>
      </c>
      <c r="HJ134" t="s">
        <v>1176</v>
      </c>
      <c r="HK134" t="s">
        <v>1176</v>
      </c>
      <c r="HL134" t="s">
        <v>1176</v>
      </c>
      <c r="HM134" t="s">
        <v>1176</v>
      </c>
      <c r="HN134" t="s">
        <v>1176</v>
      </c>
      <c r="HO134" t="s">
        <v>1176</v>
      </c>
      <c r="HP134" t="s">
        <v>1176</v>
      </c>
      <c r="HQ134" t="s">
        <v>1176</v>
      </c>
    </row>
    <row r="135" spans="1:225" x14ac:dyDescent="0.35">
      <c r="A135" s="112" t="s">
        <v>908</v>
      </c>
      <c r="B135" s="112" t="s">
        <v>1570</v>
      </c>
      <c r="C135" s="112" t="s">
        <v>213</v>
      </c>
      <c r="D135" s="112" t="s">
        <v>1249</v>
      </c>
      <c r="E135" s="112" t="s">
        <v>172</v>
      </c>
      <c r="F135" s="112" t="s">
        <v>173</v>
      </c>
      <c r="FK135" t="s">
        <v>1176</v>
      </c>
      <c r="FL135" t="s">
        <v>1476</v>
      </c>
      <c r="FM135" t="s">
        <v>1176</v>
      </c>
      <c r="FN135" t="s">
        <v>1176</v>
      </c>
      <c r="FO135" t="s">
        <v>1176</v>
      </c>
      <c r="FP135" t="s">
        <v>1176</v>
      </c>
      <c r="FQ135" t="s">
        <v>1176</v>
      </c>
      <c r="FR135" t="s">
        <v>1176</v>
      </c>
      <c r="FS135" t="s">
        <v>1176</v>
      </c>
      <c r="FT135" t="s">
        <v>1176</v>
      </c>
      <c r="FU135" t="s">
        <v>1176</v>
      </c>
      <c r="FV135" t="s">
        <v>1176</v>
      </c>
      <c r="FW135" t="s">
        <v>1176</v>
      </c>
      <c r="FX135" t="s">
        <v>1176</v>
      </c>
      <c r="FY135" t="s">
        <v>1176</v>
      </c>
      <c r="FZ135" t="s">
        <v>1176</v>
      </c>
      <c r="GA135" t="s">
        <v>1176</v>
      </c>
      <c r="GB135" t="s">
        <v>1176</v>
      </c>
      <c r="GC135" t="s">
        <v>1176</v>
      </c>
      <c r="GD135" t="s">
        <v>1176</v>
      </c>
      <c r="GE135" t="s">
        <v>1176</v>
      </c>
      <c r="GF135" t="s">
        <v>1176</v>
      </c>
      <c r="GG135" t="s">
        <v>1176</v>
      </c>
      <c r="GH135" t="s">
        <v>1176</v>
      </c>
      <c r="GI135" t="s">
        <v>1176</v>
      </c>
      <c r="GJ135" t="s">
        <v>1176</v>
      </c>
      <c r="GK135" t="s">
        <v>1176</v>
      </c>
      <c r="GL135" t="s">
        <v>1176</v>
      </c>
      <c r="GM135" t="s">
        <v>1176</v>
      </c>
      <c r="GN135" t="s">
        <v>1176</v>
      </c>
      <c r="GO135" t="s">
        <v>1176</v>
      </c>
      <c r="GP135" t="s">
        <v>1176</v>
      </c>
      <c r="GQ135" t="s">
        <v>1176</v>
      </c>
      <c r="GR135" t="s">
        <v>1176</v>
      </c>
      <c r="GS135" t="s">
        <v>1176</v>
      </c>
      <c r="GT135" t="s">
        <v>1176</v>
      </c>
      <c r="GU135" t="s">
        <v>1176</v>
      </c>
      <c r="GV135" t="s">
        <v>1176</v>
      </c>
      <c r="GW135" t="s">
        <v>1176</v>
      </c>
      <c r="GX135" t="s">
        <v>1176</v>
      </c>
      <c r="GY135" t="s">
        <v>1176</v>
      </c>
      <c r="GZ135" t="s">
        <v>1176</v>
      </c>
      <c r="HA135" t="s">
        <v>1176</v>
      </c>
      <c r="HB135" t="s">
        <v>1176</v>
      </c>
      <c r="HC135" t="s">
        <v>1176</v>
      </c>
      <c r="HD135" t="s">
        <v>1176</v>
      </c>
      <c r="HE135" t="s">
        <v>1176</v>
      </c>
      <c r="HF135" t="s">
        <v>1176</v>
      </c>
      <c r="HG135" t="s">
        <v>1176</v>
      </c>
      <c r="HH135" t="s">
        <v>1176</v>
      </c>
      <c r="HI135" t="s">
        <v>1176</v>
      </c>
      <c r="HJ135" t="s">
        <v>1176</v>
      </c>
      <c r="HK135" t="s">
        <v>1176</v>
      </c>
      <c r="HL135" t="s">
        <v>1176</v>
      </c>
      <c r="HM135" t="s">
        <v>1176</v>
      </c>
      <c r="HN135" t="s">
        <v>1176</v>
      </c>
      <c r="HO135" t="s">
        <v>1176</v>
      </c>
      <c r="HP135" t="s">
        <v>1176</v>
      </c>
      <c r="HQ135" t="s">
        <v>1176</v>
      </c>
    </row>
    <row r="136" spans="1:225" x14ac:dyDescent="0.35">
      <c r="A136" s="112" t="s">
        <v>462</v>
      </c>
      <c r="B136" s="112" t="s">
        <v>1571</v>
      </c>
      <c r="C136" s="112" t="s">
        <v>1354</v>
      </c>
      <c r="D136" s="112" t="s">
        <v>456</v>
      </c>
      <c r="E136" s="112" t="s">
        <v>225</v>
      </c>
      <c r="F136" s="112" t="s">
        <v>226</v>
      </c>
      <c r="FK136" t="s">
        <v>1176</v>
      </c>
      <c r="FL136" t="s">
        <v>2515</v>
      </c>
      <c r="FM136" t="s">
        <v>1176</v>
      </c>
      <c r="FN136" t="s">
        <v>1176</v>
      </c>
      <c r="FO136" t="s">
        <v>1176</v>
      </c>
      <c r="FP136" t="s">
        <v>1176</v>
      </c>
      <c r="FQ136" t="s">
        <v>1176</v>
      </c>
      <c r="FR136" t="s">
        <v>1176</v>
      </c>
      <c r="FS136" t="s">
        <v>1176</v>
      </c>
      <c r="FT136" t="s">
        <v>1176</v>
      </c>
      <c r="FU136" t="s">
        <v>1176</v>
      </c>
      <c r="FV136" t="s">
        <v>1176</v>
      </c>
      <c r="FW136" t="s">
        <v>1176</v>
      </c>
      <c r="FX136" t="s">
        <v>1176</v>
      </c>
      <c r="FY136" t="s">
        <v>1176</v>
      </c>
      <c r="FZ136" t="s">
        <v>1176</v>
      </c>
      <c r="GA136" t="s">
        <v>1176</v>
      </c>
      <c r="GB136" t="s">
        <v>1176</v>
      </c>
      <c r="GC136" t="s">
        <v>1176</v>
      </c>
      <c r="GD136" t="s">
        <v>1176</v>
      </c>
      <c r="GE136" t="s">
        <v>1176</v>
      </c>
      <c r="GF136" t="s">
        <v>1176</v>
      </c>
      <c r="GG136" t="s">
        <v>1176</v>
      </c>
      <c r="GH136" t="s">
        <v>1176</v>
      </c>
      <c r="GI136" t="s">
        <v>1176</v>
      </c>
      <c r="GJ136" t="s">
        <v>1176</v>
      </c>
      <c r="GK136" t="s">
        <v>1176</v>
      </c>
      <c r="GL136" t="s">
        <v>1176</v>
      </c>
      <c r="GM136" t="s">
        <v>1176</v>
      </c>
      <c r="GN136" t="s">
        <v>1176</v>
      </c>
      <c r="GO136" t="s">
        <v>1176</v>
      </c>
      <c r="GP136" t="s">
        <v>1176</v>
      </c>
      <c r="GQ136" t="s">
        <v>1176</v>
      </c>
      <c r="GR136" t="s">
        <v>1176</v>
      </c>
      <c r="GS136" t="s">
        <v>1176</v>
      </c>
      <c r="GT136" t="s">
        <v>1176</v>
      </c>
      <c r="GU136" t="s">
        <v>1176</v>
      </c>
      <c r="GV136" t="s">
        <v>1176</v>
      </c>
      <c r="GW136" t="s">
        <v>1176</v>
      </c>
      <c r="GX136" t="s">
        <v>1176</v>
      </c>
      <c r="GY136" t="s">
        <v>1176</v>
      </c>
      <c r="GZ136" t="s">
        <v>1176</v>
      </c>
      <c r="HA136" t="s">
        <v>1176</v>
      </c>
      <c r="HB136" t="s">
        <v>1176</v>
      </c>
      <c r="HC136" t="s">
        <v>1176</v>
      </c>
      <c r="HD136" t="s">
        <v>1176</v>
      </c>
      <c r="HE136" t="s">
        <v>1176</v>
      </c>
      <c r="HF136" t="s">
        <v>1176</v>
      </c>
      <c r="HG136" t="s">
        <v>1176</v>
      </c>
      <c r="HH136" t="s">
        <v>1176</v>
      </c>
      <c r="HI136" t="s">
        <v>1176</v>
      </c>
      <c r="HJ136" t="s">
        <v>1176</v>
      </c>
      <c r="HK136" t="s">
        <v>1176</v>
      </c>
      <c r="HL136" t="s">
        <v>1176</v>
      </c>
      <c r="HM136" t="s">
        <v>1176</v>
      </c>
      <c r="HN136" t="s">
        <v>1176</v>
      </c>
      <c r="HO136" t="s">
        <v>1176</v>
      </c>
      <c r="HP136" t="s">
        <v>1176</v>
      </c>
      <c r="HQ136" t="s">
        <v>1176</v>
      </c>
    </row>
    <row r="137" spans="1:225" x14ac:dyDescent="0.35">
      <c r="A137" s="112" t="s">
        <v>807</v>
      </c>
      <c r="B137" s="112" t="s">
        <v>1572</v>
      </c>
      <c r="C137" s="112" t="s">
        <v>293</v>
      </c>
      <c r="D137" s="112" t="s">
        <v>1250</v>
      </c>
      <c r="E137" s="112" t="s">
        <v>181</v>
      </c>
      <c r="F137" s="112" t="s">
        <v>182</v>
      </c>
      <c r="FK137" t="s">
        <v>1176</v>
      </c>
      <c r="FL137" t="s">
        <v>2516</v>
      </c>
      <c r="FM137" t="s">
        <v>1176</v>
      </c>
      <c r="FN137" t="s">
        <v>1176</v>
      </c>
      <c r="FO137" t="s">
        <v>1176</v>
      </c>
      <c r="FP137" t="s">
        <v>1176</v>
      </c>
      <c r="FQ137" t="s">
        <v>1176</v>
      </c>
      <c r="FR137" t="s">
        <v>1176</v>
      </c>
      <c r="FS137" t="s">
        <v>1176</v>
      </c>
      <c r="FT137" t="s">
        <v>1176</v>
      </c>
      <c r="FU137" t="s">
        <v>1176</v>
      </c>
      <c r="FV137" t="s">
        <v>1176</v>
      </c>
      <c r="FW137" t="s">
        <v>1176</v>
      </c>
      <c r="FX137" t="s">
        <v>1176</v>
      </c>
      <c r="FY137" t="s">
        <v>1176</v>
      </c>
      <c r="FZ137" t="s">
        <v>1176</v>
      </c>
      <c r="GA137" t="s">
        <v>1176</v>
      </c>
      <c r="GB137" t="s">
        <v>1176</v>
      </c>
      <c r="GC137" t="s">
        <v>1176</v>
      </c>
      <c r="GD137" t="s">
        <v>1176</v>
      </c>
      <c r="GE137" t="s">
        <v>1176</v>
      </c>
      <c r="GF137" t="s">
        <v>1176</v>
      </c>
      <c r="GG137" t="s">
        <v>1176</v>
      </c>
      <c r="GH137" t="s">
        <v>1176</v>
      </c>
      <c r="GI137" t="s">
        <v>1176</v>
      </c>
      <c r="GJ137" t="s">
        <v>1176</v>
      </c>
      <c r="GK137" t="s">
        <v>1176</v>
      </c>
      <c r="GL137" t="s">
        <v>1176</v>
      </c>
      <c r="GM137" t="s">
        <v>1176</v>
      </c>
      <c r="GN137" t="s">
        <v>1176</v>
      </c>
      <c r="GO137" t="s">
        <v>1176</v>
      </c>
      <c r="GP137" t="s">
        <v>1176</v>
      </c>
      <c r="GQ137" t="s">
        <v>1176</v>
      </c>
      <c r="GR137" t="s">
        <v>1176</v>
      </c>
      <c r="GS137" t="s">
        <v>1176</v>
      </c>
      <c r="GT137" t="s">
        <v>1176</v>
      </c>
      <c r="GU137" t="s">
        <v>1176</v>
      </c>
      <c r="GV137" t="s">
        <v>1176</v>
      </c>
      <c r="GW137" t="s">
        <v>1176</v>
      </c>
      <c r="GX137" t="s">
        <v>1176</v>
      </c>
      <c r="GY137" t="s">
        <v>1176</v>
      </c>
      <c r="GZ137" t="s">
        <v>1176</v>
      </c>
      <c r="HA137" t="s">
        <v>1176</v>
      </c>
      <c r="HB137" t="s">
        <v>1176</v>
      </c>
      <c r="HC137" t="s">
        <v>1176</v>
      </c>
      <c r="HD137" t="s">
        <v>1176</v>
      </c>
      <c r="HE137" t="s">
        <v>1176</v>
      </c>
      <c r="HF137" t="s">
        <v>1176</v>
      </c>
      <c r="HG137" t="s">
        <v>1176</v>
      </c>
      <c r="HH137" t="s">
        <v>1176</v>
      </c>
      <c r="HI137" t="s">
        <v>1176</v>
      </c>
      <c r="HJ137" t="s">
        <v>1176</v>
      </c>
      <c r="HK137" t="s">
        <v>1176</v>
      </c>
      <c r="HL137" t="s">
        <v>1176</v>
      </c>
      <c r="HM137" t="s">
        <v>1176</v>
      </c>
      <c r="HN137" t="s">
        <v>1176</v>
      </c>
      <c r="HO137" t="s">
        <v>1176</v>
      </c>
      <c r="HP137" t="s">
        <v>1176</v>
      </c>
      <c r="HQ137" t="s">
        <v>1176</v>
      </c>
    </row>
    <row r="138" spans="1:225" x14ac:dyDescent="0.35">
      <c r="A138" s="112" t="s">
        <v>794</v>
      </c>
      <c r="B138" s="112" t="s">
        <v>1573</v>
      </c>
      <c r="C138" s="112" t="s">
        <v>1332</v>
      </c>
      <c r="D138" s="112" t="s">
        <v>1251</v>
      </c>
      <c r="E138" s="112" t="s">
        <v>1168</v>
      </c>
      <c r="F138" s="112" t="s">
        <v>234</v>
      </c>
      <c r="FK138" t="s">
        <v>1176</v>
      </c>
      <c r="FL138" t="s">
        <v>1442</v>
      </c>
      <c r="FM138" t="s">
        <v>1176</v>
      </c>
      <c r="FN138" t="s">
        <v>1176</v>
      </c>
      <c r="FO138" t="s">
        <v>1176</v>
      </c>
      <c r="FP138" t="s">
        <v>1176</v>
      </c>
      <c r="FQ138" t="s">
        <v>1176</v>
      </c>
      <c r="FR138" t="s">
        <v>1176</v>
      </c>
      <c r="FS138" t="s">
        <v>1176</v>
      </c>
      <c r="FT138" t="s">
        <v>1176</v>
      </c>
      <c r="FU138" t="s">
        <v>1176</v>
      </c>
      <c r="FV138" t="s">
        <v>1176</v>
      </c>
      <c r="FW138" t="s">
        <v>1176</v>
      </c>
      <c r="FX138" t="s">
        <v>1176</v>
      </c>
      <c r="FY138" t="s">
        <v>1176</v>
      </c>
      <c r="FZ138" t="s">
        <v>1176</v>
      </c>
      <c r="GA138" t="s">
        <v>1176</v>
      </c>
      <c r="GB138" t="s">
        <v>1176</v>
      </c>
      <c r="GC138" t="s">
        <v>1176</v>
      </c>
      <c r="GD138" t="s">
        <v>1176</v>
      </c>
      <c r="GE138" t="s">
        <v>1176</v>
      </c>
      <c r="GF138" t="s">
        <v>1176</v>
      </c>
      <c r="GG138" t="s">
        <v>1176</v>
      </c>
      <c r="GH138" t="s">
        <v>1176</v>
      </c>
      <c r="GI138" t="s">
        <v>1176</v>
      </c>
      <c r="GJ138" t="s">
        <v>1176</v>
      </c>
      <c r="GK138" t="s">
        <v>1176</v>
      </c>
      <c r="GL138" t="s">
        <v>1176</v>
      </c>
      <c r="GM138" t="s">
        <v>1176</v>
      </c>
      <c r="GN138" t="s">
        <v>1176</v>
      </c>
      <c r="GO138" t="s">
        <v>1176</v>
      </c>
      <c r="GP138" t="s">
        <v>1176</v>
      </c>
      <c r="GQ138" t="s">
        <v>1176</v>
      </c>
      <c r="GR138" t="s">
        <v>1176</v>
      </c>
      <c r="GS138" t="s">
        <v>1176</v>
      </c>
      <c r="GT138" t="s">
        <v>1176</v>
      </c>
      <c r="GU138" t="s">
        <v>1176</v>
      </c>
      <c r="GV138" t="s">
        <v>1176</v>
      </c>
      <c r="GW138" t="s">
        <v>1176</v>
      </c>
      <c r="GX138" t="s">
        <v>1176</v>
      </c>
      <c r="GY138" t="s">
        <v>1176</v>
      </c>
      <c r="GZ138" t="s">
        <v>1176</v>
      </c>
      <c r="HA138" t="s">
        <v>1176</v>
      </c>
      <c r="HB138" t="s">
        <v>1176</v>
      </c>
      <c r="HC138" t="s">
        <v>1176</v>
      </c>
      <c r="HD138" t="s">
        <v>1176</v>
      </c>
      <c r="HE138" t="s">
        <v>1176</v>
      </c>
      <c r="HF138" t="s">
        <v>1176</v>
      </c>
      <c r="HG138" t="s">
        <v>1176</v>
      </c>
      <c r="HH138" t="s">
        <v>1176</v>
      </c>
      <c r="HI138" t="s">
        <v>1176</v>
      </c>
      <c r="HJ138" t="s">
        <v>1176</v>
      </c>
      <c r="HK138" t="s">
        <v>1176</v>
      </c>
      <c r="HL138" t="s">
        <v>1176</v>
      </c>
      <c r="HM138" t="s">
        <v>1176</v>
      </c>
      <c r="HN138" t="s">
        <v>1176</v>
      </c>
      <c r="HO138" t="s">
        <v>1176</v>
      </c>
      <c r="HP138" t="s">
        <v>1176</v>
      </c>
      <c r="HQ138" t="s">
        <v>1176</v>
      </c>
    </row>
    <row r="139" spans="1:225" x14ac:dyDescent="0.35">
      <c r="A139" s="112" t="s">
        <v>706</v>
      </c>
      <c r="B139" s="112" t="s">
        <v>1574</v>
      </c>
      <c r="C139" s="112" t="s">
        <v>294</v>
      </c>
      <c r="D139" s="112" t="s">
        <v>295</v>
      </c>
      <c r="E139" s="112" t="s">
        <v>193</v>
      </c>
      <c r="F139" s="112" t="s">
        <v>194</v>
      </c>
      <c r="FK139" t="s">
        <v>1176</v>
      </c>
      <c r="FL139" t="s">
        <v>2517</v>
      </c>
      <c r="FM139" t="s">
        <v>1176</v>
      </c>
      <c r="FN139" t="s">
        <v>1176</v>
      </c>
      <c r="FO139" t="s">
        <v>1176</v>
      </c>
      <c r="FP139" t="s">
        <v>1176</v>
      </c>
      <c r="FQ139" t="s">
        <v>1176</v>
      </c>
      <c r="FR139" t="s">
        <v>1176</v>
      </c>
      <c r="FS139" t="s">
        <v>1176</v>
      </c>
      <c r="FT139" t="s">
        <v>1176</v>
      </c>
      <c r="FU139" t="s">
        <v>1176</v>
      </c>
      <c r="FV139" t="s">
        <v>1176</v>
      </c>
      <c r="FW139" t="s">
        <v>1176</v>
      </c>
      <c r="FX139" t="s">
        <v>1176</v>
      </c>
      <c r="FY139" t="s">
        <v>1176</v>
      </c>
      <c r="FZ139" t="s">
        <v>1176</v>
      </c>
      <c r="GA139" t="s">
        <v>1176</v>
      </c>
      <c r="GB139" t="s">
        <v>1176</v>
      </c>
      <c r="GC139" t="s">
        <v>1176</v>
      </c>
      <c r="GD139" t="s">
        <v>1176</v>
      </c>
      <c r="GE139" t="s">
        <v>1176</v>
      </c>
      <c r="GF139" t="s">
        <v>1176</v>
      </c>
      <c r="GG139" t="s">
        <v>1176</v>
      </c>
      <c r="GH139" t="s">
        <v>1176</v>
      </c>
      <c r="GI139" t="s">
        <v>1176</v>
      </c>
      <c r="GJ139" t="s">
        <v>1176</v>
      </c>
      <c r="GK139" t="s">
        <v>1176</v>
      </c>
      <c r="GL139" t="s">
        <v>1176</v>
      </c>
      <c r="GM139" t="s">
        <v>1176</v>
      </c>
      <c r="GN139" t="s">
        <v>1176</v>
      </c>
      <c r="GO139" t="s">
        <v>1176</v>
      </c>
      <c r="GP139" t="s">
        <v>1176</v>
      </c>
      <c r="GQ139" t="s">
        <v>1176</v>
      </c>
      <c r="GR139" t="s">
        <v>1176</v>
      </c>
      <c r="GS139" t="s">
        <v>1176</v>
      </c>
      <c r="GT139" t="s">
        <v>1176</v>
      </c>
      <c r="GU139" t="s">
        <v>1176</v>
      </c>
      <c r="GV139" t="s">
        <v>1176</v>
      </c>
      <c r="GW139" t="s">
        <v>1176</v>
      </c>
      <c r="GX139" t="s">
        <v>1176</v>
      </c>
      <c r="GY139" t="s">
        <v>1176</v>
      </c>
      <c r="GZ139" t="s">
        <v>1176</v>
      </c>
      <c r="HA139" t="s">
        <v>1176</v>
      </c>
      <c r="HB139" t="s">
        <v>1176</v>
      </c>
      <c r="HC139" t="s">
        <v>1176</v>
      </c>
      <c r="HD139" t="s">
        <v>1176</v>
      </c>
      <c r="HE139" t="s">
        <v>1176</v>
      </c>
      <c r="HF139" t="s">
        <v>1176</v>
      </c>
      <c r="HG139" t="s">
        <v>1176</v>
      </c>
      <c r="HH139" t="s">
        <v>1176</v>
      </c>
      <c r="HI139" t="s">
        <v>1176</v>
      </c>
      <c r="HJ139" t="s">
        <v>1176</v>
      </c>
      <c r="HK139" t="s">
        <v>1176</v>
      </c>
      <c r="HL139" t="s">
        <v>1176</v>
      </c>
      <c r="HM139" t="s">
        <v>1176</v>
      </c>
      <c r="HN139" t="s">
        <v>1176</v>
      </c>
      <c r="HO139" t="s">
        <v>1176</v>
      </c>
      <c r="HP139" t="s">
        <v>1176</v>
      </c>
      <c r="HQ139" t="s">
        <v>1176</v>
      </c>
    </row>
    <row r="140" spans="1:225" x14ac:dyDescent="0.35">
      <c r="A140" s="112" t="s">
        <v>589</v>
      </c>
      <c r="B140" s="112" t="s">
        <v>1575</v>
      </c>
      <c r="C140" s="112" t="s">
        <v>283</v>
      </c>
      <c r="D140" s="112" t="s">
        <v>1252</v>
      </c>
      <c r="E140" s="112" t="s">
        <v>181</v>
      </c>
      <c r="F140" s="112" t="s">
        <v>182</v>
      </c>
      <c r="FK140" t="s">
        <v>1176</v>
      </c>
      <c r="FL140" t="s">
        <v>2518</v>
      </c>
      <c r="FM140" t="s">
        <v>1176</v>
      </c>
      <c r="FN140" t="s">
        <v>1176</v>
      </c>
      <c r="FO140" t="s">
        <v>1176</v>
      </c>
      <c r="FP140" t="s">
        <v>1176</v>
      </c>
      <c r="FQ140" t="s">
        <v>1176</v>
      </c>
      <c r="FR140" t="s">
        <v>1176</v>
      </c>
      <c r="FS140" t="s">
        <v>1176</v>
      </c>
      <c r="FT140" t="s">
        <v>1176</v>
      </c>
      <c r="FU140" t="s">
        <v>1176</v>
      </c>
      <c r="FV140" t="s">
        <v>1176</v>
      </c>
      <c r="FW140" t="s">
        <v>1176</v>
      </c>
      <c r="FX140" t="s">
        <v>1176</v>
      </c>
      <c r="FY140" t="s">
        <v>1176</v>
      </c>
      <c r="FZ140" t="s">
        <v>1176</v>
      </c>
      <c r="GA140" t="s">
        <v>1176</v>
      </c>
      <c r="GB140" t="s">
        <v>1176</v>
      </c>
      <c r="GC140" t="s">
        <v>1176</v>
      </c>
      <c r="GD140" t="s">
        <v>1176</v>
      </c>
      <c r="GE140" t="s">
        <v>1176</v>
      </c>
      <c r="GF140" t="s">
        <v>1176</v>
      </c>
      <c r="GG140" t="s">
        <v>1176</v>
      </c>
      <c r="GH140" t="s">
        <v>1176</v>
      </c>
      <c r="GI140" t="s">
        <v>1176</v>
      </c>
      <c r="GJ140" t="s">
        <v>1176</v>
      </c>
      <c r="GK140" t="s">
        <v>1176</v>
      </c>
      <c r="GL140" t="s">
        <v>1176</v>
      </c>
      <c r="GM140" t="s">
        <v>1176</v>
      </c>
      <c r="GN140" t="s">
        <v>1176</v>
      </c>
      <c r="GO140" t="s">
        <v>1176</v>
      </c>
      <c r="GP140" t="s">
        <v>1176</v>
      </c>
      <c r="GQ140" t="s">
        <v>1176</v>
      </c>
      <c r="GR140" t="s">
        <v>1176</v>
      </c>
      <c r="GS140" t="s">
        <v>1176</v>
      </c>
      <c r="GT140" t="s">
        <v>1176</v>
      </c>
      <c r="GU140" t="s">
        <v>1176</v>
      </c>
      <c r="GV140" t="s">
        <v>1176</v>
      </c>
      <c r="GW140" t="s">
        <v>1176</v>
      </c>
      <c r="GX140" t="s">
        <v>1176</v>
      </c>
      <c r="GY140" t="s">
        <v>1176</v>
      </c>
      <c r="GZ140" t="s">
        <v>1176</v>
      </c>
      <c r="HA140" t="s">
        <v>1176</v>
      </c>
      <c r="HB140" t="s">
        <v>1176</v>
      </c>
      <c r="HC140" t="s">
        <v>1176</v>
      </c>
      <c r="HD140" t="s">
        <v>1176</v>
      </c>
      <c r="HE140" t="s">
        <v>1176</v>
      </c>
      <c r="HF140" t="s">
        <v>1176</v>
      </c>
      <c r="HG140" t="s">
        <v>1176</v>
      </c>
      <c r="HH140" t="s">
        <v>1176</v>
      </c>
      <c r="HI140" t="s">
        <v>1176</v>
      </c>
      <c r="HJ140" t="s">
        <v>1176</v>
      </c>
      <c r="HK140" t="s">
        <v>1176</v>
      </c>
      <c r="HL140" t="s">
        <v>1176</v>
      </c>
      <c r="HM140" t="s">
        <v>1176</v>
      </c>
      <c r="HN140" t="s">
        <v>1176</v>
      </c>
      <c r="HO140" t="s">
        <v>1176</v>
      </c>
      <c r="HP140" t="s">
        <v>1176</v>
      </c>
      <c r="HQ140" t="s">
        <v>1176</v>
      </c>
    </row>
    <row r="141" spans="1:225" x14ac:dyDescent="0.35">
      <c r="A141" s="112" t="s">
        <v>1094</v>
      </c>
      <c r="B141" s="112" t="s">
        <v>1576</v>
      </c>
      <c r="C141" s="112" t="s">
        <v>357</v>
      </c>
      <c r="D141" s="112" t="s">
        <v>358</v>
      </c>
      <c r="E141" s="112" t="s">
        <v>1167</v>
      </c>
      <c r="F141" s="112" t="s">
        <v>218</v>
      </c>
      <c r="FK141" t="s">
        <v>1176</v>
      </c>
      <c r="FL141" t="s">
        <v>2519</v>
      </c>
      <c r="FM141" t="s">
        <v>1176</v>
      </c>
      <c r="FN141" t="s">
        <v>1176</v>
      </c>
      <c r="FO141" t="s">
        <v>1176</v>
      </c>
      <c r="FP141" t="s">
        <v>1176</v>
      </c>
      <c r="FQ141" t="s">
        <v>1176</v>
      </c>
      <c r="FR141" t="s">
        <v>1176</v>
      </c>
      <c r="FS141" t="s">
        <v>1176</v>
      </c>
      <c r="FT141" t="s">
        <v>1176</v>
      </c>
      <c r="FU141" t="s">
        <v>1176</v>
      </c>
      <c r="FV141" t="s">
        <v>1176</v>
      </c>
      <c r="FW141" t="s">
        <v>1176</v>
      </c>
      <c r="FX141" t="s">
        <v>1176</v>
      </c>
      <c r="FY141" t="s">
        <v>1176</v>
      </c>
      <c r="FZ141" t="s">
        <v>1176</v>
      </c>
      <c r="GA141" t="s">
        <v>1176</v>
      </c>
      <c r="GB141" t="s">
        <v>1176</v>
      </c>
      <c r="GC141" t="s">
        <v>1176</v>
      </c>
      <c r="GD141" t="s">
        <v>1176</v>
      </c>
      <c r="GE141" t="s">
        <v>1176</v>
      </c>
      <c r="GF141" t="s">
        <v>1176</v>
      </c>
      <c r="GG141" t="s">
        <v>1176</v>
      </c>
      <c r="GH141" t="s">
        <v>1176</v>
      </c>
      <c r="GI141" t="s">
        <v>1176</v>
      </c>
      <c r="GJ141" t="s">
        <v>1176</v>
      </c>
      <c r="GK141" t="s">
        <v>1176</v>
      </c>
      <c r="GL141" t="s">
        <v>1176</v>
      </c>
      <c r="GM141" t="s">
        <v>1176</v>
      </c>
      <c r="GN141" t="s">
        <v>1176</v>
      </c>
      <c r="GO141" t="s">
        <v>1176</v>
      </c>
      <c r="GP141" t="s">
        <v>1176</v>
      </c>
      <c r="GQ141" t="s">
        <v>1176</v>
      </c>
      <c r="GR141" t="s">
        <v>1176</v>
      </c>
      <c r="GS141" t="s">
        <v>1176</v>
      </c>
      <c r="GT141" t="s">
        <v>1176</v>
      </c>
      <c r="GU141" t="s">
        <v>1176</v>
      </c>
      <c r="GV141" t="s">
        <v>1176</v>
      </c>
      <c r="GW141" t="s">
        <v>1176</v>
      </c>
      <c r="GX141" t="s">
        <v>1176</v>
      </c>
      <c r="GY141" t="s">
        <v>1176</v>
      </c>
      <c r="GZ141" t="s">
        <v>1176</v>
      </c>
      <c r="HA141" t="s">
        <v>1176</v>
      </c>
      <c r="HB141" t="s">
        <v>1176</v>
      </c>
      <c r="HC141" t="s">
        <v>1176</v>
      </c>
      <c r="HD141" t="s">
        <v>1176</v>
      </c>
      <c r="HE141" t="s">
        <v>1176</v>
      </c>
      <c r="HF141" t="s">
        <v>1176</v>
      </c>
      <c r="HG141" t="s">
        <v>1176</v>
      </c>
      <c r="HH141" t="s">
        <v>1176</v>
      </c>
      <c r="HI141" t="s">
        <v>1176</v>
      </c>
      <c r="HJ141" t="s">
        <v>1176</v>
      </c>
      <c r="HK141" t="s">
        <v>1176</v>
      </c>
      <c r="HL141" t="s">
        <v>1176</v>
      </c>
      <c r="HM141" t="s">
        <v>1176</v>
      </c>
      <c r="HN141" t="s">
        <v>1176</v>
      </c>
      <c r="HO141" t="s">
        <v>1176</v>
      </c>
      <c r="HP141" t="s">
        <v>1176</v>
      </c>
      <c r="HQ141" t="s">
        <v>1176</v>
      </c>
    </row>
    <row r="142" spans="1:225" x14ac:dyDescent="0.35">
      <c r="A142" s="112" t="s">
        <v>678</v>
      </c>
      <c r="B142" s="112" t="s">
        <v>1577</v>
      </c>
      <c r="C142" s="112" t="s">
        <v>285</v>
      </c>
      <c r="D142" s="112" t="s">
        <v>286</v>
      </c>
      <c r="E142" s="112" t="s">
        <v>193</v>
      </c>
      <c r="F142" s="112" t="s">
        <v>194</v>
      </c>
      <c r="FK142" t="s">
        <v>1176</v>
      </c>
      <c r="FL142" t="s">
        <v>2687</v>
      </c>
      <c r="FM142" t="s">
        <v>1176</v>
      </c>
      <c r="FN142" t="s">
        <v>1176</v>
      </c>
      <c r="FO142" t="s">
        <v>1176</v>
      </c>
      <c r="FP142" t="s">
        <v>1176</v>
      </c>
      <c r="FQ142" t="s">
        <v>1176</v>
      </c>
      <c r="FR142" t="s">
        <v>1176</v>
      </c>
      <c r="FS142" t="s">
        <v>1176</v>
      </c>
      <c r="FT142" t="s">
        <v>1176</v>
      </c>
      <c r="FU142" t="s">
        <v>1176</v>
      </c>
      <c r="FV142" t="s">
        <v>1176</v>
      </c>
      <c r="FW142" t="s">
        <v>1176</v>
      </c>
      <c r="FX142" t="s">
        <v>1176</v>
      </c>
      <c r="FY142" t="s">
        <v>1176</v>
      </c>
      <c r="FZ142" t="s">
        <v>1176</v>
      </c>
      <c r="GA142" t="s">
        <v>1176</v>
      </c>
      <c r="GB142" t="s">
        <v>1176</v>
      </c>
      <c r="GC142" t="s">
        <v>1176</v>
      </c>
      <c r="GD142" t="s">
        <v>1176</v>
      </c>
      <c r="GE142" t="s">
        <v>1176</v>
      </c>
      <c r="GF142" t="s">
        <v>1176</v>
      </c>
      <c r="GG142" t="s">
        <v>1176</v>
      </c>
      <c r="GH142" t="s">
        <v>1176</v>
      </c>
      <c r="GI142" t="s">
        <v>1176</v>
      </c>
      <c r="GJ142" t="s">
        <v>1176</v>
      </c>
      <c r="GK142" t="s">
        <v>1176</v>
      </c>
      <c r="GL142" t="s">
        <v>1176</v>
      </c>
      <c r="GM142" t="s">
        <v>1176</v>
      </c>
      <c r="GN142" t="s">
        <v>1176</v>
      </c>
      <c r="GO142" t="s">
        <v>1176</v>
      </c>
      <c r="GP142" t="s">
        <v>1176</v>
      </c>
      <c r="GQ142" t="s">
        <v>1176</v>
      </c>
      <c r="GR142" t="s">
        <v>1176</v>
      </c>
      <c r="GS142" t="s">
        <v>1176</v>
      </c>
      <c r="GT142" t="s">
        <v>1176</v>
      </c>
      <c r="GU142" t="s">
        <v>1176</v>
      </c>
      <c r="GV142" t="s">
        <v>1176</v>
      </c>
      <c r="GW142" t="s">
        <v>1176</v>
      </c>
      <c r="GX142" t="s">
        <v>1176</v>
      </c>
      <c r="GY142" t="s">
        <v>1176</v>
      </c>
      <c r="GZ142" t="s">
        <v>1176</v>
      </c>
      <c r="HA142" t="s">
        <v>1176</v>
      </c>
      <c r="HB142" t="s">
        <v>1176</v>
      </c>
      <c r="HC142" t="s">
        <v>1176</v>
      </c>
      <c r="HD142" t="s">
        <v>1176</v>
      </c>
      <c r="HE142" t="s">
        <v>1176</v>
      </c>
      <c r="HF142" t="s">
        <v>1176</v>
      </c>
      <c r="HG142" t="s">
        <v>1176</v>
      </c>
      <c r="HH142" t="s">
        <v>1176</v>
      </c>
      <c r="HI142" t="s">
        <v>1176</v>
      </c>
      <c r="HJ142" t="s">
        <v>1176</v>
      </c>
      <c r="HK142" t="s">
        <v>1176</v>
      </c>
      <c r="HL142" t="s">
        <v>1176</v>
      </c>
      <c r="HM142" t="s">
        <v>1176</v>
      </c>
      <c r="HN142" t="s">
        <v>1176</v>
      </c>
      <c r="HO142" t="s">
        <v>1176</v>
      </c>
      <c r="HP142" t="s">
        <v>1176</v>
      </c>
      <c r="HQ142" t="s">
        <v>1176</v>
      </c>
    </row>
    <row r="143" spans="1:225" x14ac:dyDescent="0.35">
      <c r="A143" s="112" t="s">
        <v>1011</v>
      </c>
      <c r="B143" s="112" t="s">
        <v>1578</v>
      </c>
      <c r="C143" s="112" t="s">
        <v>1355</v>
      </c>
      <c r="D143" s="112" t="s">
        <v>1253</v>
      </c>
      <c r="E143" s="112" t="s">
        <v>1166</v>
      </c>
      <c r="F143" s="112" t="s">
        <v>212</v>
      </c>
      <c r="FK143" t="s">
        <v>1176</v>
      </c>
      <c r="FL143" t="s">
        <v>2110</v>
      </c>
      <c r="FM143" t="s">
        <v>1176</v>
      </c>
      <c r="FN143" t="s">
        <v>1176</v>
      </c>
      <c r="FO143" t="s">
        <v>1176</v>
      </c>
      <c r="FP143" t="s">
        <v>1176</v>
      </c>
      <c r="FQ143" t="s">
        <v>1176</v>
      </c>
      <c r="FR143" t="s">
        <v>1176</v>
      </c>
      <c r="FS143" t="s">
        <v>1176</v>
      </c>
      <c r="FT143" t="s">
        <v>1176</v>
      </c>
      <c r="FU143" t="s">
        <v>1176</v>
      </c>
      <c r="FV143" t="s">
        <v>1176</v>
      </c>
      <c r="FW143" t="s">
        <v>1176</v>
      </c>
      <c r="FX143" t="s">
        <v>1176</v>
      </c>
      <c r="FY143" t="s">
        <v>1176</v>
      </c>
      <c r="FZ143" t="s">
        <v>1176</v>
      </c>
      <c r="GA143" t="s">
        <v>1176</v>
      </c>
      <c r="GB143" t="s">
        <v>1176</v>
      </c>
      <c r="GC143" t="s">
        <v>1176</v>
      </c>
      <c r="GD143" t="s">
        <v>1176</v>
      </c>
      <c r="GE143" t="s">
        <v>1176</v>
      </c>
      <c r="GF143" t="s">
        <v>1176</v>
      </c>
      <c r="GG143" t="s">
        <v>1176</v>
      </c>
      <c r="GH143" t="s">
        <v>1176</v>
      </c>
      <c r="GI143" t="s">
        <v>1176</v>
      </c>
      <c r="GJ143" t="s">
        <v>1176</v>
      </c>
      <c r="GK143" t="s">
        <v>1176</v>
      </c>
      <c r="GL143" t="s">
        <v>1176</v>
      </c>
      <c r="GM143" t="s">
        <v>1176</v>
      </c>
      <c r="GN143" t="s">
        <v>1176</v>
      </c>
      <c r="GO143" t="s">
        <v>1176</v>
      </c>
      <c r="GP143" t="s">
        <v>1176</v>
      </c>
      <c r="GQ143" t="s">
        <v>1176</v>
      </c>
      <c r="GR143" t="s">
        <v>1176</v>
      </c>
      <c r="GS143" t="s">
        <v>1176</v>
      </c>
      <c r="GT143" t="s">
        <v>1176</v>
      </c>
      <c r="GU143" t="s">
        <v>1176</v>
      </c>
      <c r="GV143" t="s">
        <v>1176</v>
      </c>
      <c r="GW143" t="s">
        <v>1176</v>
      </c>
      <c r="GX143" t="s">
        <v>1176</v>
      </c>
      <c r="GY143" t="s">
        <v>1176</v>
      </c>
      <c r="GZ143" t="s">
        <v>1176</v>
      </c>
      <c r="HA143" t="s">
        <v>1176</v>
      </c>
      <c r="HB143" t="s">
        <v>1176</v>
      </c>
      <c r="HC143" t="s">
        <v>1176</v>
      </c>
      <c r="HD143" t="s">
        <v>1176</v>
      </c>
      <c r="HE143" t="s">
        <v>1176</v>
      </c>
      <c r="HF143" t="s">
        <v>1176</v>
      </c>
      <c r="HG143" t="s">
        <v>1176</v>
      </c>
      <c r="HH143" t="s">
        <v>1176</v>
      </c>
      <c r="HI143" t="s">
        <v>1176</v>
      </c>
      <c r="HJ143" t="s">
        <v>1176</v>
      </c>
      <c r="HK143" t="s">
        <v>1176</v>
      </c>
      <c r="HL143" t="s">
        <v>1176</v>
      </c>
      <c r="HM143" t="s">
        <v>1176</v>
      </c>
      <c r="HN143" t="s">
        <v>1176</v>
      </c>
      <c r="HO143" t="s">
        <v>1176</v>
      </c>
      <c r="HP143" t="s">
        <v>1176</v>
      </c>
      <c r="HQ143" t="s">
        <v>1176</v>
      </c>
    </row>
    <row r="144" spans="1:225" x14ac:dyDescent="0.35">
      <c r="A144" s="112" t="s">
        <v>870</v>
      </c>
      <c r="B144" s="112" t="s">
        <v>1579</v>
      </c>
      <c r="C144" s="112" t="s">
        <v>195</v>
      </c>
      <c r="D144" s="112" t="s">
        <v>1254</v>
      </c>
      <c r="E144" s="112" t="s">
        <v>172</v>
      </c>
      <c r="F144" s="112" t="s">
        <v>173</v>
      </c>
      <c r="FK144" t="s">
        <v>1176</v>
      </c>
      <c r="FL144" t="s">
        <v>1479</v>
      </c>
      <c r="FM144" t="s">
        <v>1176</v>
      </c>
      <c r="FN144" t="s">
        <v>1176</v>
      </c>
      <c r="FO144" t="s">
        <v>1176</v>
      </c>
      <c r="FP144" t="s">
        <v>1176</v>
      </c>
      <c r="FQ144" t="s">
        <v>1176</v>
      </c>
      <c r="FR144" t="s">
        <v>1176</v>
      </c>
      <c r="FS144" t="s">
        <v>1176</v>
      </c>
      <c r="FT144" t="s">
        <v>1176</v>
      </c>
      <c r="FU144" t="s">
        <v>1176</v>
      </c>
      <c r="FV144" t="s">
        <v>1176</v>
      </c>
      <c r="FW144" t="s">
        <v>1176</v>
      </c>
      <c r="FX144" t="s">
        <v>1176</v>
      </c>
      <c r="FY144" t="s">
        <v>1176</v>
      </c>
      <c r="FZ144" t="s">
        <v>1176</v>
      </c>
      <c r="GA144" t="s">
        <v>1176</v>
      </c>
      <c r="GB144" t="s">
        <v>1176</v>
      </c>
      <c r="GC144" t="s">
        <v>1176</v>
      </c>
      <c r="GD144" t="s">
        <v>1176</v>
      </c>
      <c r="GE144" t="s">
        <v>1176</v>
      </c>
      <c r="GF144" t="s">
        <v>1176</v>
      </c>
      <c r="GG144" t="s">
        <v>1176</v>
      </c>
      <c r="GH144" t="s">
        <v>1176</v>
      </c>
      <c r="GI144" t="s">
        <v>1176</v>
      </c>
      <c r="GJ144" t="s">
        <v>1176</v>
      </c>
      <c r="GK144" t="s">
        <v>1176</v>
      </c>
      <c r="GL144" t="s">
        <v>1176</v>
      </c>
      <c r="GM144" t="s">
        <v>1176</v>
      </c>
      <c r="GN144" t="s">
        <v>1176</v>
      </c>
      <c r="GO144" t="s">
        <v>1176</v>
      </c>
      <c r="GP144" t="s">
        <v>1176</v>
      </c>
      <c r="GQ144" t="s">
        <v>1176</v>
      </c>
      <c r="GR144" t="s">
        <v>1176</v>
      </c>
      <c r="GS144" t="s">
        <v>1176</v>
      </c>
      <c r="GT144" t="s">
        <v>1176</v>
      </c>
      <c r="GU144" t="s">
        <v>1176</v>
      </c>
      <c r="GV144" t="s">
        <v>1176</v>
      </c>
      <c r="GW144" t="s">
        <v>1176</v>
      </c>
      <c r="GX144" t="s">
        <v>1176</v>
      </c>
      <c r="GY144" t="s">
        <v>1176</v>
      </c>
      <c r="GZ144" t="s">
        <v>1176</v>
      </c>
      <c r="HA144" t="s">
        <v>1176</v>
      </c>
      <c r="HB144" t="s">
        <v>1176</v>
      </c>
      <c r="HC144" t="s">
        <v>1176</v>
      </c>
      <c r="HD144" t="s">
        <v>1176</v>
      </c>
      <c r="HE144" t="s">
        <v>1176</v>
      </c>
      <c r="HF144" t="s">
        <v>1176</v>
      </c>
      <c r="HG144" t="s">
        <v>1176</v>
      </c>
      <c r="HH144" t="s">
        <v>1176</v>
      </c>
      <c r="HI144" t="s">
        <v>1176</v>
      </c>
      <c r="HJ144" t="s">
        <v>1176</v>
      </c>
      <c r="HK144" t="s">
        <v>1176</v>
      </c>
      <c r="HL144" t="s">
        <v>1176</v>
      </c>
      <c r="HM144" t="s">
        <v>1176</v>
      </c>
      <c r="HN144" t="s">
        <v>1176</v>
      </c>
      <c r="HO144" t="s">
        <v>1176</v>
      </c>
      <c r="HP144" t="s">
        <v>1176</v>
      </c>
      <c r="HQ144" t="s">
        <v>1176</v>
      </c>
    </row>
    <row r="145" spans="1:225" x14ac:dyDescent="0.35">
      <c r="A145" s="112" t="s">
        <v>989</v>
      </c>
      <c r="B145" s="112" t="s">
        <v>1580</v>
      </c>
      <c r="C145" s="112" t="s">
        <v>316</v>
      </c>
      <c r="D145" s="112" t="s">
        <v>1255</v>
      </c>
      <c r="E145" s="112" t="s">
        <v>181</v>
      </c>
      <c r="F145" s="112" t="s">
        <v>182</v>
      </c>
      <c r="FK145" t="s">
        <v>1176</v>
      </c>
      <c r="FL145" t="s">
        <v>2520</v>
      </c>
      <c r="FM145" t="s">
        <v>1176</v>
      </c>
      <c r="FN145" t="s">
        <v>1176</v>
      </c>
      <c r="FO145" t="s">
        <v>1176</v>
      </c>
      <c r="FP145" t="s">
        <v>1176</v>
      </c>
      <c r="FQ145" t="s">
        <v>1176</v>
      </c>
      <c r="FR145" t="s">
        <v>1176</v>
      </c>
      <c r="FS145" t="s">
        <v>1176</v>
      </c>
      <c r="FT145" t="s">
        <v>1176</v>
      </c>
      <c r="FU145" t="s">
        <v>1176</v>
      </c>
      <c r="FV145" t="s">
        <v>1176</v>
      </c>
      <c r="FW145" t="s">
        <v>1176</v>
      </c>
      <c r="FX145" t="s">
        <v>1176</v>
      </c>
      <c r="FY145" t="s">
        <v>1176</v>
      </c>
      <c r="FZ145" t="s">
        <v>1176</v>
      </c>
      <c r="GA145" t="s">
        <v>1176</v>
      </c>
      <c r="GB145" t="s">
        <v>1176</v>
      </c>
      <c r="GC145" t="s">
        <v>1176</v>
      </c>
      <c r="GD145" t="s">
        <v>1176</v>
      </c>
      <c r="GE145" t="s">
        <v>1176</v>
      </c>
      <c r="GF145" t="s">
        <v>1176</v>
      </c>
      <c r="GG145" t="s">
        <v>1176</v>
      </c>
      <c r="GH145" t="s">
        <v>1176</v>
      </c>
      <c r="GI145" t="s">
        <v>1176</v>
      </c>
      <c r="GJ145" t="s">
        <v>1176</v>
      </c>
      <c r="GK145" t="s">
        <v>1176</v>
      </c>
      <c r="GL145" t="s">
        <v>1176</v>
      </c>
      <c r="GM145" t="s">
        <v>1176</v>
      </c>
      <c r="GN145" t="s">
        <v>1176</v>
      </c>
      <c r="GO145" t="s">
        <v>1176</v>
      </c>
      <c r="GP145" t="s">
        <v>1176</v>
      </c>
      <c r="GQ145" t="s">
        <v>1176</v>
      </c>
      <c r="GR145" t="s">
        <v>1176</v>
      </c>
      <c r="GS145" t="s">
        <v>1176</v>
      </c>
      <c r="GT145" t="s">
        <v>1176</v>
      </c>
      <c r="GU145" t="s">
        <v>1176</v>
      </c>
      <c r="GV145" t="s">
        <v>1176</v>
      </c>
      <c r="GW145" t="s">
        <v>1176</v>
      </c>
      <c r="GX145" t="s">
        <v>1176</v>
      </c>
      <c r="GY145" t="s">
        <v>1176</v>
      </c>
      <c r="GZ145" t="s">
        <v>1176</v>
      </c>
      <c r="HA145" t="s">
        <v>1176</v>
      </c>
      <c r="HB145" t="s">
        <v>1176</v>
      </c>
      <c r="HC145" t="s">
        <v>1176</v>
      </c>
      <c r="HD145" t="s">
        <v>1176</v>
      </c>
      <c r="HE145" t="s">
        <v>1176</v>
      </c>
      <c r="HF145" t="s">
        <v>1176</v>
      </c>
      <c r="HG145" t="s">
        <v>1176</v>
      </c>
      <c r="HH145" t="s">
        <v>1176</v>
      </c>
      <c r="HI145" t="s">
        <v>1176</v>
      </c>
      <c r="HJ145" t="s">
        <v>1176</v>
      </c>
      <c r="HK145" t="s">
        <v>1176</v>
      </c>
      <c r="HL145" t="s">
        <v>1176</v>
      </c>
      <c r="HM145" t="s">
        <v>1176</v>
      </c>
      <c r="HN145" t="s">
        <v>1176</v>
      </c>
      <c r="HO145" t="s">
        <v>1176</v>
      </c>
      <c r="HP145" t="s">
        <v>1176</v>
      </c>
      <c r="HQ145" t="s">
        <v>1176</v>
      </c>
    </row>
    <row r="146" spans="1:225" x14ac:dyDescent="0.35">
      <c r="A146" s="112" t="s">
        <v>1013</v>
      </c>
      <c r="B146" s="112" t="s">
        <v>1581</v>
      </c>
      <c r="C146" s="112" t="s">
        <v>1365</v>
      </c>
      <c r="D146" s="112" t="s">
        <v>1256</v>
      </c>
      <c r="E146" s="112" t="s">
        <v>1166</v>
      </c>
      <c r="F146" s="112" t="s">
        <v>212</v>
      </c>
    </row>
    <row r="147" spans="1:225" x14ac:dyDescent="0.35">
      <c r="A147" s="112" t="s">
        <v>1049</v>
      </c>
      <c r="B147" s="112" t="s">
        <v>1582</v>
      </c>
      <c r="C147" s="112" t="s">
        <v>510</v>
      </c>
      <c r="D147" s="112" t="s">
        <v>1257</v>
      </c>
      <c r="E147" s="112" t="s">
        <v>200</v>
      </c>
      <c r="F147" s="112" t="s">
        <v>201</v>
      </c>
    </row>
    <row r="148" spans="1:225" x14ac:dyDescent="0.35">
      <c r="A148" s="112" t="s">
        <v>857</v>
      </c>
      <c r="B148" s="112" t="s">
        <v>1583</v>
      </c>
      <c r="C148" s="112" t="s">
        <v>653</v>
      </c>
      <c r="D148" s="112" t="s">
        <v>1258</v>
      </c>
      <c r="E148" s="112" t="s">
        <v>243</v>
      </c>
      <c r="F148" s="112" t="s">
        <v>244</v>
      </c>
    </row>
    <row r="149" spans="1:225" x14ac:dyDescent="0.35">
      <c r="A149" s="112" t="s">
        <v>779</v>
      </c>
      <c r="B149" s="112" t="s">
        <v>1584</v>
      </c>
      <c r="C149" s="112" t="s">
        <v>419</v>
      </c>
      <c r="D149" s="112" t="s">
        <v>420</v>
      </c>
      <c r="E149" s="112" t="s">
        <v>225</v>
      </c>
      <c r="F149" s="112" t="s">
        <v>226</v>
      </c>
    </row>
    <row r="150" spans="1:225" x14ac:dyDescent="0.35">
      <c r="A150" s="112" t="s">
        <v>894</v>
      </c>
      <c r="B150" s="112" t="s">
        <v>1585</v>
      </c>
      <c r="C150" s="112" t="s">
        <v>1389</v>
      </c>
      <c r="D150" s="112" t="s">
        <v>1262</v>
      </c>
      <c r="E150" s="112" t="s">
        <v>243</v>
      </c>
      <c r="F150" s="112" t="s">
        <v>244</v>
      </c>
    </row>
    <row r="151" spans="1:225" x14ac:dyDescent="0.35">
      <c r="A151" s="112" t="s">
        <v>1140</v>
      </c>
      <c r="B151" s="112" t="s">
        <v>1586</v>
      </c>
      <c r="C151" s="112" t="s">
        <v>793</v>
      </c>
      <c r="D151" s="112" t="s">
        <v>1259</v>
      </c>
      <c r="E151" s="112" t="s">
        <v>1168</v>
      </c>
      <c r="F151" s="112" t="s">
        <v>234</v>
      </c>
    </row>
    <row r="152" spans="1:225" x14ac:dyDescent="0.35">
      <c r="A152" s="112" t="s">
        <v>1155</v>
      </c>
      <c r="B152" s="112" t="s">
        <v>1587</v>
      </c>
      <c r="C152" s="112" t="s">
        <v>1400</v>
      </c>
      <c r="D152" s="112" t="s">
        <v>1260</v>
      </c>
      <c r="E152" s="112" t="s">
        <v>1166</v>
      </c>
      <c r="F152" s="112" t="s">
        <v>212</v>
      </c>
    </row>
    <row r="153" spans="1:225" x14ac:dyDescent="0.35">
      <c r="A153" s="112" t="s">
        <v>1075</v>
      </c>
      <c r="B153" s="112" t="s">
        <v>1588</v>
      </c>
      <c r="C153" s="112" t="s">
        <v>1418</v>
      </c>
      <c r="D153" s="112" t="s">
        <v>1261</v>
      </c>
      <c r="E153" s="112" t="s">
        <v>243</v>
      </c>
      <c r="F153" s="112" t="s">
        <v>244</v>
      </c>
    </row>
    <row r="154" spans="1:225" x14ac:dyDescent="0.35">
      <c r="A154" s="112" t="s">
        <v>596</v>
      </c>
      <c r="B154" s="112" t="s">
        <v>1589</v>
      </c>
      <c r="C154" s="112" t="s">
        <v>460</v>
      </c>
      <c r="D154" s="112" t="s">
        <v>461</v>
      </c>
      <c r="E154" s="112" t="s">
        <v>225</v>
      </c>
      <c r="F154" s="112" t="s">
        <v>226</v>
      </c>
    </row>
    <row r="155" spans="1:225" x14ac:dyDescent="0.35">
      <c r="A155" s="112" t="s">
        <v>859</v>
      </c>
      <c r="B155" s="112" t="s">
        <v>1590</v>
      </c>
      <c r="C155" s="112" t="s">
        <v>188</v>
      </c>
      <c r="D155" s="112" t="s">
        <v>1263</v>
      </c>
      <c r="E155" s="112" t="s">
        <v>172</v>
      </c>
      <c r="F155" s="112" t="s">
        <v>173</v>
      </c>
    </row>
    <row r="156" spans="1:225" x14ac:dyDescent="0.35">
      <c r="A156" s="112" t="s">
        <v>814</v>
      </c>
      <c r="B156" s="112" t="s">
        <v>1591</v>
      </c>
      <c r="C156" s="112" t="s">
        <v>298</v>
      </c>
      <c r="D156" s="112" t="s">
        <v>1188</v>
      </c>
      <c r="E156" s="112" t="s">
        <v>181</v>
      </c>
      <c r="F156" s="112" t="s">
        <v>182</v>
      </c>
    </row>
    <row r="157" spans="1:225" x14ac:dyDescent="0.35">
      <c r="A157" s="112" t="s">
        <v>1016</v>
      </c>
      <c r="B157" s="112" t="s">
        <v>1592</v>
      </c>
      <c r="C157" s="112" t="s">
        <v>568</v>
      </c>
      <c r="D157" s="112" t="s">
        <v>1229</v>
      </c>
      <c r="E157" s="112" t="s">
        <v>1166</v>
      </c>
      <c r="F157" s="112" t="s">
        <v>212</v>
      </c>
    </row>
    <row r="158" spans="1:225" x14ac:dyDescent="0.35">
      <c r="A158" s="112" t="s">
        <v>464</v>
      </c>
      <c r="B158" s="112" t="s">
        <v>1593</v>
      </c>
      <c r="C158" s="112" t="s">
        <v>339</v>
      </c>
      <c r="D158" s="112" t="s">
        <v>340</v>
      </c>
      <c r="E158" s="112" t="s">
        <v>225</v>
      </c>
      <c r="F158" s="112" t="s">
        <v>226</v>
      </c>
    </row>
    <row r="159" spans="1:225" x14ac:dyDescent="0.35">
      <c r="A159" s="112" t="s">
        <v>733</v>
      </c>
      <c r="B159" s="112" t="s">
        <v>1594</v>
      </c>
      <c r="C159" s="112" t="s">
        <v>312</v>
      </c>
      <c r="D159" s="112" t="s">
        <v>313</v>
      </c>
      <c r="E159" s="112" t="s">
        <v>193</v>
      </c>
      <c r="F159" s="112" t="s">
        <v>194</v>
      </c>
    </row>
    <row r="160" spans="1:225" x14ac:dyDescent="0.35">
      <c r="A160" s="112" t="s">
        <v>1024</v>
      </c>
      <c r="B160" s="112" t="s">
        <v>1595</v>
      </c>
      <c r="C160" s="112" t="s">
        <v>1421</v>
      </c>
      <c r="D160" s="112" t="s">
        <v>1238</v>
      </c>
      <c r="E160" s="112" t="s">
        <v>243</v>
      </c>
      <c r="F160" s="112" t="s">
        <v>244</v>
      </c>
    </row>
    <row r="161" spans="1:6" x14ac:dyDescent="0.35">
      <c r="A161" s="112" t="s">
        <v>791</v>
      </c>
      <c r="B161" s="112" t="s">
        <v>1596</v>
      </c>
      <c r="C161" s="112" t="s">
        <v>1408</v>
      </c>
      <c r="D161" s="112" t="s">
        <v>433</v>
      </c>
      <c r="E161" s="112" t="s">
        <v>225</v>
      </c>
      <c r="F161" s="112" t="s">
        <v>226</v>
      </c>
    </row>
    <row r="162" spans="1:6" x14ac:dyDescent="0.35">
      <c r="A162" s="112" t="s">
        <v>477</v>
      </c>
      <c r="B162" s="112" t="s">
        <v>1597</v>
      </c>
      <c r="C162" s="112" t="s">
        <v>469</v>
      </c>
      <c r="D162" s="112" t="s">
        <v>1199</v>
      </c>
      <c r="E162" s="112" t="s">
        <v>200</v>
      </c>
      <c r="F162" s="112" t="s">
        <v>201</v>
      </c>
    </row>
    <row r="163" spans="1:6" x14ac:dyDescent="0.35">
      <c r="A163" s="112" t="s">
        <v>744</v>
      </c>
      <c r="B163" s="112" t="s">
        <v>1598</v>
      </c>
      <c r="C163" s="112" t="s">
        <v>1394</v>
      </c>
      <c r="D163" s="112" t="s">
        <v>446</v>
      </c>
      <c r="E163" s="112" t="s">
        <v>225</v>
      </c>
      <c r="F163" s="112" t="s">
        <v>226</v>
      </c>
    </row>
    <row r="164" spans="1:6" x14ac:dyDescent="0.35">
      <c r="A164" s="112" t="s">
        <v>883</v>
      </c>
      <c r="B164" s="112" t="s">
        <v>1599</v>
      </c>
      <c r="C164" s="112" t="s">
        <v>661</v>
      </c>
      <c r="D164" s="112" t="s">
        <v>1220</v>
      </c>
      <c r="E164" s="112" t="s">
        <v>243</v>
      </c>
      <c r="F164" s="112" t="s">
        <v>244</v>
      </c>
    </row>
    <row r="165" spans="1:6" x14ac:dyDescent="0.35">
      <c r="A165" s="112" t="s">
        <v>184</v>
      </c>
      <c r="B165" s="112" t="s">
        <v>1600</v>
      </c>
      <c r="C165" s="112" t="s">
        <v>175</v>
      </c>
      <c r="D165" s="112" t="s">
        <v>179</v>
      </c>
      <c r="E165" s="112" t="s">
        <v>1165</v>
      </c>
      <c r="F165" s="112" t="s">
        <v>187</v>
      </c>
    </row>
    <row r="166" spans="1:6" x14ac:dyDescent="0.35">
      <c r="A166" s="112" t="s">
        <v>327</v>
      </c>
      <c r="B166" s="112" t="s">
        <v>1601</v>
      </c>
      <c r="C166" s="112" t="s">
        <v>305</v>
      </c>
      <c r="D166" s="112" t="s">
        <v>306</v>
      </c>
      <c r="E166" s="112" t="s">
        <v>193</v>
      </c>
      <c r="F166" s="112" t="s">
        <v>194</v>
      </c>
    </row>
    <row r="167" spans="1:6" x14ac:dyDescent="0.35">
      <c r="A167" s="112" t="s">
        <v>1043</v>
      </c>
      <c r="B167" s="112" t="s">
        <v>1602</v>
      </c>
      <c r="C167" s="112" t="s">
        <v>251</v>
      </c>
      <c r="D167" s="112" t="s">
        <v>1193</v>
      </c>
      <c r="E167" s="112" t="s">
        <v>172</v>
      </c>
      <c r="F167" s="112" t="s">
        <v>173</v>
      </c>
    </row>
    <row r="168" spans="1:6" x14ac:dyDescent="0.35">
      <c r="A168" s="112" t="s">
        <v>214</v>
      </c>
      <c r="B168" s="112" t="s">
        <v>1603</v>
      </c>
      <c r="C168" s="112" t="s">
        <v>1289</v>
      </c>
      <c r="D168" s="112" t="s">
        <v>1207</v>
      </c>
      <c r="E168" s="112" t="s">
        <v>200</v>
      </c>
      <c r="F168" s="112" t="s">
        <v>201</v>
      </c>
    </row>
    <row r="169" spans="1:6" x14ac:dyDescent="0.35">
      <c r="A169" s="112" t="s">
        <v>1021</v>
      </c>
      <c r="B169" s="112" t="s">
        <v>1604</v>
      </c>
      <c r="C169" s="112" t="s">
        <v>572</v>
      </c>
      <c r="D169" s="112" t="s">
        <v>1230</v>
      </c>
      <c r="E169" s="112" t="s">
        <v>1166</v>
      </c>
      <c r="F169" s="112" t="s">
        <v>212</v>
      </c>
    </row>
    <row r="170" spans="1:6" x14ac:dyDescent="0.35">
      <c r="A170" s="112" t="s">
        <v>1085</v>
      </c>
      <c r="B170" s="112" t="s">
        <v>1605</v>
      </c>
      <c r="C170" s="112" t="s">
        <v>1412</v>
      </c>
      <c r="D170" s="112" t="s">
        <v>1265</v>
      </c>
      <c r="E170" s="112" t="s">
        <v>200</v>
      </c>
      <c r="F170" s="112" t="s">
        <v>201</v>
      </c>
    </row>
    <row r="171" spans="1:6" x14ac:dyDescent="0.35">
      <c r="A171" s="112" t="s">
        <v>1060</v>
      </c>
      <c r="B171" s="112" t="s">
        <v>1606</v>
      </c>
      <c r="C171" s="112" t="s">
        <v>1404</v>
      </c>
      <c r="D171" s="112" t="s">
        <v>1239</v>
      </c>
      <c r="E171" s="112" t="s">
        <v>200</v>
      </c>
      <c r="F171" s="112" t="s">
        <v>201</v>
      </c>
    </row>
    <row r="172" spans="1:6" x14ac:dyDescent="0.35">
      <c r="A172" s="112" t="s">
        <v>889</v>
      </c>
      <c r="B172" s="112" t="s">
        <v>1607</v>
      </c>
      <c r="C172" s="112" t="s">
        <v>202</v>
      </c>
      <c r="D172" s="112" t="s">
        <v>1248</v>
      </c>
      <c r="E172" s="112" t="s">
        <v>172</v>
      </c>
      <c r="F172" s="112" t="s">
        <v>173</v>
      </c>
    </row>
    <row r="173" spans="1:6" x14ac:dyDescent="0.35">
      <c r="A173" s="112" t="s">
        <v>866</v>
      </c>
      <c r="B173" s="112" t="s">
        <v>1608</v>
      </c>
      <c r="C173" s="112" t="s">
        <v>484</v>
      </c>
      <c r="D173" s="112" t="s">
        <v>1205</v>
      </c>
      <c r="E173" s="112" t="s">
        <v>200</v>
      </c>
      <c r="F173" s="112" t="s">
        <v>201</v>
      </c>
    </row>
    <row r="174" spans="1:6" x14ac:dyDescent="0.35">
      <c r="A174" s="112" t="s">
        <v>998</v>
      </c>
      <c r="B174" s="112" t="s">
        <v>1609</v>
      </c>
      <c r="C174" s="112" t="s">
        <v>245</v>
      </c>
      <c r="D174" s="112" t="s">
        <v>1213</v>
      </c>
      <c r="E174" s="112" t="s">
        <v>172</v>
      </c>
      <c r="F174" s="112" t="s">
        <v>173</v>
      </c>
    </row>
    <row r="175" spans="1:6" x14ac:dyDescent="0.35">
      <c r="A175" s="112" t="s">
        <v>1052</v>
      </c>
      <c r="B175" s="112" t="s">
        <v>1610</v>
      </c>
      <c r="C175" s="112" t="s">
        <v>514</v>
      </c>
      <c r="D175" s="112" t="s">
        <v>1191</v>
      </c>
      <c r="E175" s="112" t="s">
        <v>200</v>
      </c>
      <c r="F175" s="112" t="s">
        <v>201</v>
      </c>
    </row>
    <row r="176" spans="1:6" x14ac:dyDescent="0.35">
      <c r="A176" s="112" t="s">
        <v>879</v>
      </c>
      <c r="B176" s="112" t="s">
        <v>1611</v>
      </c>
      <c r="C176" s="112" t="s">
        <v>1344</v>
      </c>
      <c r="D176" s="112" t="s">
        <v>1216</v>
      </c>
      <c r="E176" s="112" t="s">
        <v>1166</v>
      </c>
      <c r="F176" s="112" t="s">
        <v>212</v>
      </c>
    </row>
    <row r="177" spans="1:6" x14ac:dyDescent="0.35">
      <c r="A177" s="112" t="s">
        <v>632</v>
      </c>
      <c r="B177" s="112" t="s">
        <v>1612</v>
      </c>
      <c r="C177" s="112" t="s">
        <v>229</v>
      </c>
      <c r="D177" s="112" t="s">
        <v>230</v>
      </c>
      <c r="E177" s="112" t="s">
        <v>1165</v>
      </c>
      <c r="F177" s="112" t="s">
        <v>187</v>
      </c>
    </row>
    <row r="178" spans="1:6" x14ac:dyDescent="0.35">
      <c r="A178" s="112" t="s">
        <v>1160</v>
      </c>
      <c r="B178" s="112" t="s">
        <v>1613</v>
      </c>
      <c r="C178" s="112" t="s">
        <v>1158</v>
      </c>
      <c r="D178" s="112" t="s">
        <v>1234</v>
      </c>
      <c r="E178" s="112" t="s">
        <v>172</v>
      </c>
      <c r="F178" s="112" t="s">
        <v>173</v>
      </c>
    </row>
    <row r="179" spans="1:6" x14ac:dyDescent="0.35">
      <c r="A179" s="112" t="s">
        <v>1003</v>
      </c>
      <c r="B179" s="112" t="s">
        <v>1614</v>
      </c>
      <c r="C179" s="112" t="s">
        <v>1363</v>
      </c>
      <c r="D179" s="112" t="s">
        <v>269</v>
      </c>
      <c r="E179" s="112" t="s">
        <v>193</v>
      </c>
      <c r="F179" s="112" t="s">
        <v>194</v>
      </c>
    </row>
    <row r="180" spans="1:6" x14ac:dyDescent="0.35">
      <c r="A180" s="112" t="s">
        <v>270</v>
      </c>
      <c r="B180" s="112" t="s">
        <v>1615</v>
      </c>
      <c r="C180" s="112" t="s">
        <v>262</v>
      </c>
      <c r="D180" s="112" t="s">
        <v>263</v>
      </c>
      <c r="E180" s="112" t="s">
        <v>225</v>
      </c>
      <c r="F180" s="112" t="s">
        <v>226</v>
      </c>
    </row>
    <row r="181" spans="1:6" x14ac:dyDescent="0.35">
      <c r="A181" s="112" t="s">
        <v>828</v>
      </c>
      <c r="B181" s="112" t="s">
        <v>1616</v>
      </c>
      <c r="C181" s="112" t="s">
        <v>388</v>
      </c>
      <c r="D181" s="112" t="s">
        <v>389</v>
      </c>
      <c r="E181" s="112" t="s">
        <v>225</v>
      </c>
      <c r="F181" s="112" t="s">
        <v>226</v>
      </c>
    </row>
    <row r="182" spans="1:6" x14ac:dyDescent="0.35">
      <c r="A182" s="112" t="s">
        <v>682</v>
      </c>
      <c r="B182" s="112" t="s">
        <v>1617</v>
      </c>
      <c r="C182" s="112" t="s">
        <v>285</v>
      </c>
      <c r="D182" s="112" t="s">
        <v>286</v>
      </c>
      <c r="E182" s="112" t="s">
        <v>193</v>
      </c>
      <c r="F182" s="112" t="s">
        <v>194</v>
      </c>
    </row>
    <row r="183" spans="1:6" x14ac:dyDescent="0.35">
      <c r="A183" s="112" t="s">
        <v>1121</v>
      </c>
      <c r="B183" s="112" t="s">
        <v>1618</v>
      </c>
      <c r="C183" s="112" t="s">
        <v>1385</v>
      </c>
      <c r="D183" s="112" t="s">
        <v>1219</v>
      </c>
      <c r="E183" s="112" t="s">
        <v>1166</v>
      </c>
      <c r="F183" s="112" t="s">
        <v>212</v>
      </c>
    </row>
    <row r="184" spans="1:6" x14ac:dyDescent="0.35">
      <c r="A184" s="112" t="s">
        <v>351</v>
      </c>
      <c r="B184" s="112" t="s">
        <v>1619</v>
      </c>
      <c r="C184" s="112" t="s">
        <v>1292</v>
      </c>
      <c r="D184" s="112" t="s">
        <v>1200</v>
      </c>
      <c r="E184" s="112" t="s">
        <v>1168</v>
      </c>
      <c r="F184" s="112" t="s">
        <v>234</v>
      </c>
    </row>
    <row r="185" spans="1:6" x14ac:dyDescent="0.35">
      <c r="A185" s="112" t="s">
        <v>986</v>
      </c>
      <c r="B185" s="112" t="s">
        <v>1620</v>
      </c>
      <c r="C185" s="112" t="s">
        <v>501</v>
      </c>
      <c r="D185" s="112" t="s">
        <v>1196</v>
      </c>
      <c r="E185" s="112" t="s">
        <v>200</v>
      </c>
      <c r="F185" s="112" t="s">
        <v>201</v>
      </c>
    </row>
    <row r="186" spans="1:6" x14ac:dyDescent="0.35">
      <c r="A186" s="112" t="s">
        <v>986</v>
      </c>
      <c r="B186" s="112" t="s">
        <v>1621</v>
      </c>
      <c r="C186" s="112" t="s">
        <v>534</v>
      </c>
      <c r="D186" s="112" t="s">
        <v>1189</v>
      </c>
      <c r="E186" s="112" t="s">
        <v>200</v>
      </c>
      <c r="F186" s="112" t="s">
        <v>201</v>
      </c>
    </row>
    <row r="187" spans="1:6" x14ac:dyDescent="0.35">
      <c r="A187" s="112" t="s">
        <v>1012</v>
      </c>
      <c r="B187" s="112" t="s">
        <v>1622</v>
      </c>
      <c r="C187" s="112" t="s">
        <v>1355</v>
      </c>
      <c r="D187" s="112" t="s">
        <v>1253</v>
      </c>
      <c r="E187" s="112" t="s">
        <v>1166</v>
      </c>
      <c r="F187" s="112" t="s">
        <v>212</v>
      </c>
    </row>
    <row r="188" spans="1:6" x14ac:dyDescent="0.35">
      <c r="A188" s="112" t="s">
        <v>1102</v>
      </c>
      <c r="B188" s="112" t="s">
        <v>1623</v>
      </c>
      <c r="C188" s="112" t="s">
        <v>272</v>
      </c>
      <c r="D188" s="112" t="s">
        <v>1215</v>
      </c>
      <c r="E188" s="112" t="s">
        <v>172</v>
      </c>
      <c r="F188" s="112" t="s">
        <v>173</v>
      </c>
    </row>
    <row r="189" spans="1:6" x14ac:dyDescent="0.35">
      <c r="A189" s="112" t="s">
        <v>1102</v>
      </c>
      <c r="B189" s="112" t="s">
        <v>1624</v>
      </c>
      <c r="C189" s="112" t="s">
        <v>258</v>
      </c>
      <c r="D189" s="112" t="s">
        <v>1214</v>
      </c>
      <c r="E189" s="112" t="s">
        <v>172</v>
      </c>
      <c r="F189" s="112" t="s">
        <v>173</v>
      </c>
    </row>
    <row r="190" spans="1:6" x14ac:dyDescent="0.35">
      <c r="A190" s="112" t="s">
        <v>1014</v>
      </c>
      <c r="B190" s="112" t="s">
        <v>1625</v>
      </c>
      <c r="C190" s="112" t="s">
        <v>1365</v>
      </c>
      <c r="D190" s="112" t="s">
        <v>1256</v>
      </c>
      <c r="E190" s="112" t="s">
        <v>1166</v>
      </c>
      <c r="F190" s="112" t="s">
        <v>212</v>
      </c>
    </row>
    <row r="191" spans="1:6" x14ac:dyDescent="0.35">
      <c r="A191" s="112" t="s">
        <v>947</v>
      </c>
      <c r="B191" s="112" t="s">
        <v>1626</v>
      </c>
      <c r="C191" s="112" t="s">
        <v>673</v>
      </c>
      <c r="D191" s="112" t="s">
        <v>1241</v>
      </c>
      <c r="E191" s="112" t="s">
        <v>243</v>
      </c>
      <c r="F191" s="112" t="s">
        <v>244</v>
      </c>
    </row>
    <row r="192" spans="1:6" x14ac:dyDescent="0.35">
      <c r="A192" s="112" t="s">
        <v>1001</v>
      </c>
      <c r="B192" s="112" t="s">
        <v>1627</v>
      </c>
      <c r="C192" s="112" t="s">
        <v>506</v>
      </c>
      <c r="D192" s="112" t="s">
        <v>1243</v>
      </c>
      <c r="E192" s="112" t="s">
        <v>200</v>
      </c>
      <c r="F192" s="112" t="s">
        <v>201</v>
      </c>
    </row>
    <row r="193" spans="1:6" x14ac:dyDescent="0.35">
      <c r="A193" s="112" t="s">
        <v>956</v>
      </c>
      <c r="B193" s="112" t="s">
        <v>1628</v>
      </c>
      <c r="C193" s="112" t="s">
        <v>235</v>
      </c>
      <c r="D193" s="112" t="s">
        <v>1236</v>
      </c>
      <c r="E193" s="112" t="s">
        <v>172</v>
      </c>
      <c r="F193" s="112" t="s">
        <v>173</v>
      </c>
    </row>
    <row r="194" spans="1:6" x14ac:dyDescent="0.35">
      <c r="A194" s="112" t="s">
        <v>443</v>
      </c>
      <c r="B194" s="112" t="s">
        <v>1629</v>
      </c>
      <c r="C194" s="112" t="s">
        <v>205</v>
      </c>
      <c r="D194" s="112" t="s">
        <v>206</v>
      </c>
      <c r="E194" s="112" t="s">
        <v>1165</v>
      </c>
      <c r="F194" s="112" t="s">
        <v>187</v>
      </c>
    </row>
    <row r="195" spans="1:6" x14ac:dyDescent="0.35">
      <c r="A195" s="112" t="s">
        <v>671</v>
      </c>
      <c r="B195" s="112" t="s">
        <v>1630</v>
      </c>
      <c r="C195" s="112" t="s">
        <v>289</v>
      </c>
      <c r="D195" s="112" t="s">
        <v>1245</v>
      </c>
      <c r="E195" s="112" t="s">
        <v>181</v>
      </c>
      <c r="F195" s="112" t="s">
        <v>182</v>
      </c>
    </row>
    <row r="196" spans="1:6" x14ac:dyDescent="0.35">
      <c r="A196" s="112" t="s">
        <v>642</v>
      </c>
      <c r="B196" s="112" t="s">
        <v>1631</v>
      </c>
      <c r="C196" s="112" t="s">
        <v>476</v>
      </c>
      <c r="D196" s="112" t="s">
        <v>1235</v>
      </c>
      <c r="E196" s="112" t="s">
        <v>200</v>
      </c>
      <c r="F196" s="112" t="s">
        <v>201</v>
      </c>
    </row>
    <row r="197" spans="1:6" x14ac:dyDescent="0.35">
      <c r="A197" s="112" t="s">
        <v>681</v>
      </c>
      <c r="B197" s="112" t="s">
        <v>1632</v>
      </c>
      <c r="C197" s="112" t="s">
        <v>634</v>
      </c>
      <c r="D197" s="112" t="s">
        <v>1203</v>
      </c>
      <c r="E197" s="112" t="s">
        <v>243</v>
      </c>
      <c r="F197" s="112" t="s">
        <v>244</v>
      </c>
    </row>
    <row r="198" spans="1:6" x14ac:dyDescent="0.35">
      <c r="A198" s="112" t="s">
        <v>215</v>
      </c>
      <c r="B198" s="112" t="s">
        <v>1633</v>
      </c>
      <c r="C198" s="112" t="s">
        <v>207</v>
      </c>
      <c r="D198" s="112" t="s">
        <v>208</v>
      </c>
      <c r="E198" s="112" t="s">
        <v>1165</v>
      </c>
      <c r="F198" s="112" t="s">
        <v>187</v>
      </c>
    </row>
    <row r="199" spans="1:6" x14ac:dyDescent="0.35">
      <c r="A199" s="112" t="s">
        <v>1109</v>
      </c>
      <c r="B199" s="112" t="s">
        <v>1634</v>
      </c>
      <c r="C199" s="112" t="s">
        <v>266</v>
      </c>
      <c r="D199" s="112" t="s">
        <v>1247</v>
      </c>
      <c r="E199" s="112" t="s">
        <v>172</v>
      </c>
      <c r="F199" s="112" t="s">
        <v>173</v>
      </c>
    </row>
    <row r="200" spans="1:6" x14ac:dyDescent="0.35">
      <c r="A200" s="112" t="s">
        <v>569</v>
      </c>
      <c r="B200" s="112" t="s">
        <v>1635</v>
      </c>
      <c r="C200" s="112" t="s">
        <v>346</v>
      </c>
      <c r="D200" s="112" t="s">
        <v>347</v>
      </c>
      <c r="E200" s="112" t="s">
        <v>1167</v>
      </c>
      <c r="F200" s="112" t="s">
        <v>218</v>
      </c>
    </row>
    <row r="201" spans="1:6" x14ac:dyDescent="0.35">
      <c r="A201" s="112" t="s">
        <v>980</v>
      </c>
      <c r="B201" s="112" t="s">
        <v>1636</v>
      </c>
      <c r="C201" s="112" t="s">
        <v>1379</v>
      </c>
      <c r="D201" s="112" t="s">
        <v>1228</v>
      </c>
      <c r="E201" s="112" t="s">
        <v>200</v>
      </c>
      <c r="F201" s="112" t="s">
        <v>201</v>
      </c>
    </row>
    <row r="202" spans="1:6" x14ac:dyDescent="0.35">
      <c r="A202" s="112" t="s">
        <v>1063</v>
      </c>
      <c r="B202" s="112" t="s">
        <v>1637</v>
      </c>
      <c r="C202" s="112" t="s">
        <v>522</v>
      </c>
      <c r="D202" s="112" t="s">
        <v>1224</v>
      </c>
      <c r="E202" s="112" t="s">
        <v>200</v>
      </c>
      <c r="F202" s="112" t="s">
        <v>201</v>
      </c>
    </row>
    <row r="203" spans="1:6" x14ac:dyDescent="0.35">
      <c r="A203" s="112" t="s">
        <v>404</v>
      </c>
      <c r="B203" s="112" t="s">
        <v>1638</v>
      </c>
      <c r="C203" s="112" t="s">
        <v>398</v>
      </c>
      <c r="D203" s="112" t="s">
        <v>399</v>
      </c>
      <c r="E203" s="112" t="s">
        <v>225</v>
      </c>
      <c r="F203" s="112" t="s">
        <v>226</v>
      </c>
    </row>
    <row r="204" spans="1:6" x14ac:dyDescent="0.35">
      <c r="A204" s="112" t="s">
        <v>585</v>
      </c>
      <c r="B204" s="112" t="s">
        <v>1639</v>
      </c>
      <c r="C204" s="112" t="s">
        <v>300</v>
      </c>
      <c r="D204" s="112" t="s">
        <v>301</v>
      </c>
      <c r="E204" s="112" t="s">
        <v>193</v>
      </c>
      <c r="F204" s="112" t="s">
        <v>194</v>
      </c>
    </row>
    <row r="205" spans="1:6" ht="31" x14ac:dyDescent="0.35">
      <c r="A205" s="113" t="s">
        <v>1640</v>
      </c>
      <c r="B205" s="112" t="s">
        <v>1641</v>
      </c>
      <c r="C205" s="112" t="s">
        <v>254</v>
      </c>
      <c r="D205" s="112" t="s">
        <v>255</v>
      </c>
      <c r="E205" s="112" t="s">
        <v>1165</v>
      </c>
      <c r="F205" s="112" t="s">
        <v>187</v>
      </c>
    </row>
    <row r="206" spans="1:6" x14ac:dyDescent="0.35">
      <c r="A206" s="112" t="s">
        <v>718</v>
      </c>
      <c r="B206" s="112" t="s">
        <v>1642</v>
      </c>
      <c r="C206" s="112" t="s">
        <v>1384</v>
      </c>
      <c r="D206" s="112" t="s">
        <v>275</v>
      </c>
      <c r="E206" s="112" t="s">
        <v>193</v>
      </c>
      <c r="F206" s="112" t="s">
        <v>194</v>
      </c>
    </row>
    <row r="207" spans="1:6" x14ac:dyDescent="0.35">
      <c r="A207" s="112" t="s">
        <v>504</v>
      </c>
      <c r="B207" s="112" t="s">
        <v>1643</v>
      </c>
      <c r="C207" s="112" t="s">
        <v>221</v>
      </c>
      <c r="D207" s="112" t="s">
        <v>222</v>
      </c>
      <c r="E207" s="112" t="s">
        <v>1165</v>
      </c>
      <c r="F207" s="112" t="s">
        <v>187</v>
      </c>
    </row>
    <row r="208" spans="1:6" x14ac:dyDescent="0.35">
      <c r="A208" s="112" t="s">
        <v>782</v>
      </c>
      <c r="B208" s="112" t="s">
        <v>1644</v>
      </c>
      <c r="C208" s="112" t="s">
        <v>419</v>
      </c>
      <c r="D208" s="112" t="s">
        <v>420</v>
      </c>
      <c r="E208" s="112" t="s">
        <v>225</v>
      </c>
      <c r="F208" s="112" t="s">
        <v>226</v>
      </c>
    </row>
    <row r="209" spans="1:6" x14ac:dyDescent="0.35">
      <c r="A209" s="112" t="s">
        <v>467</v>
      </c>
      <c r="B209" s="112" t="s">
        <v>1645</v>
      </c>
      <c r="C209" s="112" t="s">
        <v>1354</v>
      </c>
      <c r="D209" s="112" t="s">
        <v>456</v>
      </c>
      <c r="E209" s="112" t="s">
        <v>225</v>
      </c>
      <c r="F209" s="112" t="s">
        <v>226</v>
      </c>
    </row>
    <row r="210" spans="1:6" x14ac:dyDescent="0.35">
      <c r="A210" s="112" t="s">
        <v>1033</v>
      </c>
      <c r="B210" s="112" t="s">
        <v>1646</v>
      </c>
      <c r="C210" s="112" t="s">
        <v>1311</v>
      </c>
      <c r="D210" s="112" t="s">
        <v>1187</v>
      </c>
      <c r="E210" s="112" t="s">
        <v>243</v>
      </c>
      <c r="F210" s="112" t="s">
        <v>244</v>
      </c>
    </row>
    <row r="211" spans="1:6" x14ac:dyDescent="0.35">
      <c r="A211" s="112" t="s">
        <v>1095</v>
      </c>
      <c r="B211" s="112" t="s">
        <v>1647</v>
      </c>
      <c r="C211" s="112" t="s">
        <v>357</v>
      </c>
      <c r="D211" s="112" t="s">
        <v>358</v>
      </c>
      <c r="E211" s="112" t="s">
        <v>1167</v>
      </c>
      <c r="F211" s="112" t="s">
        <v>218</v>
      </c>
    </row>
    <row r="212" spans="1:6" x14ac:dyDescent="0.35">
      <c r="A212" s="112" t="s">
        <v>628</v>
      </c>
      <c r="B212" s="112" t="s">
        <v>1648</v>
      </c>
      <c r="C212" s="112" t="s">
        <v>375</v>
      </c>
      <c r="D212" s="112" t="s">
        <v>376</v>
      </c>
      <c r="E212" s="112" t="s">
        <v>1167</v>
      </c>
      <c r="F212" s="112" t="s">
        <v>218</v>
      </c>
    </row>
    <row r="213" spans="1:6" x14ac:dyDescent="0.35">
      <c r="A213" s="112" t="s">
        <v>836</v>
      </c>
      <c r="B213" s="112" t="s">
        <v>1649</v>
      </c>
      <c r="C213" s="112" t="s">
        <v>1342</v>
      </c>
      <c r="D213" s="112" t="s">
        <v>1268</v>
      </c>
      <c r="E213" s="112" t="s">
        <v>243</v>
      </c>
      <c r="F213" s="112" t="s">
        <v>244</v>
      </c>
    </row>
    <row r="214" spans="1:6" x14ac:dyDescent="0.35">
      <c r="A214" s="112" t="s">
        <v>836</v>
      </c>
      <c r="B214" s="112" t="s">
        <v>1650</v>
      </c>
      <c r="C214" s="112" t="s">
        <v>1288</v>
      </c>
      <c r="D214" s="112" t="s">
        <v>1186</v>
      </c>
      <c r="E214" s="112" t="s">
        <v>243</v>
      </c>
      <c r="F214" s="112" t="s">
        <v>244</v>
      </c>
    </row>
    <row r="215" spans="1:6" x14ac:dyDescent="0.35">
      <c r="A215" s="112" t="s">
        <v>491</v>
      </c>
      <c r="B215" s="112" t="s">
        <v>1651</v>
      </c>
      <c r="C215" s="112" t="s">
        <v>1364</v>
      </c>
      <c r="D215" s="112" t="s">
        <v>442</v>
      </c>
      <c r="E215" s="112" t="s">
        <v>225</v>
      </c>
      <c r="F215" s="112" t="s">
        <v>226</v>
      </c>
    </row>
    <row r="216" spans="1:6" x14ac:dyDescent="0.35">
      <c r="A216" s="112" t="s">
        <v>643</v>
      </c>
      <c r="B216" s="112" t="s">
        <v>1652</v>
      </c>
      <c r="C216" s="112" t="s">
        <v>402</v>
      </c>
      <c r="D216" s="112" t="s">
        <v>403</v>
      </c>
      <c r="E216" s="112" t="s">
        <v>225</v>
      </c>
      <c r="F216" s="112" t="s">
        <v>226</v>
      </c>
    </row>
    <row r="217" spans="1:6" x14ac:dyDescent="0.35">
      <c r="A217" s="112" t="s">
        <v>490</v>
      </c>
      <c r="B217" s="112" t="s">
        <v>1653</v>
      </c>
      <c r="C217" s="112" t="s">
        <v>370</v>
      </c>
      <c r="D217" s="112" t="s">
        <v>371</v>
      </c>
      <c r="E217" s="112" t="s">
        <v>1167</v>
      </c>
      <c r="F217" s="112" t="s">
        <v>218</v>
      </c>
    </row>
    <row r="218" spans="1:6" x14ac:dyDescent="0.35">
      <c r="A218" s="112" t="s">
        <v>752</v>
      </c>
      <c r="B218" s="112" t="s">
        <v>1654</v>
      </c>
      <c r="C218" s="112" t="s">
        <v>411</v>
      </c>
      <c r="D218" s="112" t="s">
        <v>412</v>
      </c>
      <c r="E218" s="112" t="s">
        <v>225</v>
      </c>
      <c r="F218" s="112" t="s">
        <v>226</v>
      </c>
    </row>
    <row r="219" spans="1:6" x14ac:dyDescent="0.35">
      <c r="A219" s="112" t="s">
        <v>539</v>
      </c>
      <c r="B219" s="112" t="s">
        <v>1655</v>
      </c>
      <c r="C219" s="112" t="s">
        <v>325</v>
      </c>
      <c r="D219" s="112" t="s">
        <v>326</v>
      </c>
      <c r="E219" s="112" t="s">
        <v>193</v>
      </c>
      <c r="F219" s="112" t="s">
        <v>194</v>
      </c>
    </row>
    <row r="220" spans="1:6" x14ac:dyDescent="0.35">
      <c r="A220" s="112" t="s">
        <v>1156</v>
      </c>
      <c r="B220" s="112" t="s">
        <v>1656</v>
      </c>
      <c r="C220" s="112" t="s">
        <v>1400</v>
      </c>
      <c r="D220" s="112" t="s">
        <v>1260</v>
      </c>
      <c r="E220" s="112" t="s">
        <v>1166</v>
      </c>
      <c r="F220" s="112" t="s">
        <v>212</v>
      </c>
    </row>
    <row r="221" spans="1:6" x14ac:dyDescent="0.35">
      <c r="A221" s="112" t="s">
        <v>600</v>
      </c>
      <c r="B221" s="112" t="s">
        <v>1657</v>
      </c>
      <c r="C221" s="112" t="s">
        <v>460</v>
      </c>
      <c r="D221" s="112" t="s">
        <v>461</v>
      </c>
      <c r="E221" s="112" t="s">
        <v>225</v>
      </c>
      <c r="F221" s="112" t="s">
        <v>226</v>
      </c>
    </row>
    <row r="222" spans="1:6" x14ac:dyDescent="0.35">
      <c r="A222" s="112" t="s">
        <v>1022</v>
      </c>
      <c r="B222" s="112" t="s">
        <v>1658</v>
      </c>
      <c r="C222" s="112" t="s">
        <v>260</v>
      </c>
      <c r="D222" s="112" t="s">
        <v>261</v>
      </c>
      <c r="E222" s="112" t="s">
        <v>1165</v>
      </c>
      <c r="F222" s="112" t="s">
        <v>187</v>
      </c>
    </row>
    <row r="223" spans="1:6" x14ac:dyDescent="0.35">
      <c r="A223" s="112" t="s">
        <v>875</v>
      </c>
      <c r="B223" s="112" t="s">
        <v>1659</v>
      </c>
      <c r="C223" s="112" t="s">
        <v>1333</v>
      </c>
      <c r="D223" s="112" t="s">
        <v>280</v>
      </c>
      <c r="E223" s="112" t="s">
        <v>193</v>
      </c>
      <c r="F223" s="112" t="s">
        <v>194</v>
      </c>
    </row>
    <row r="224" spans="1:6" x14ac:dyDescent="0.35">
      <c r="A224" s="112" t="s">
        <v>769</v>
      </c>
      <c r="B224" s="112" t="s">
        <v>1660</v>
      </c>
      <c r="C224" s="112" t="s">
        <v>247</v>
      </c>
      <c r="D224" s="112" t="s">
        <v>248</v>
      </c>
      <c r="E224" s="112" t="s">
        <v>1165</v>
      </c>
      <c r="F224" s="112" t="s">
        <v>187</v>
      </c>
    </row>
    <row r="225" spans="1:6" x14ac:dyDescent="0.35">
      <c r="A225" s="112" t="s">
        <v>478</v>
      </c>
      <c r="B225" s="112" t="s">
        <v>1661</v>
      </c>
      <c r="C225" s="112" t="s">
        <v>237</v>
      </c>
      <c r="D225" s="112" t="s">
        <v>238</v>
      </c>
      <c r="E225" s="112" t="s">
        <v>1165</v>
      </c>
      <c r="F225" s="112" t="s">
        <v>187</v>
      </c>
    </row>
    <row r="226" spans="1:6" x14ac:dyDescent="0.35">
      <c r="A226" s="112" t="s">
        <v>929</v>
      </c>
      <c r="B226" s="112" t="s">
        <v>1662</v>
      </c>
      <c r="C226" s="112" t="s">
        <v>784</v>
      </c>
      <c r="D226" s="112" t="s">
        <v>1184</v>
      </c>
      <c r="E226" s="112" t="s">
        <v>1168</v>
      </c>
      <c r="F226" s="112" t="s">
        <v>234</v>
      </c>
    </row>
    <row r="227" spans="1:6" x14ac:dyDescent="0.35">
      <c r="A227" s="112" t="s">
        <v>797</v>
      </c>
      <c r="B227" s="112" t="s">
        <v>1663</v>
      </c>
      <c r="C227" s="112" t="s">
        <v>1332</v>
      </c>
      <c r="D227" s="112" t="s">
        <v>1251</v>
      </c>
      <c r="E227" s="112" t="s">
        <v>1168</v>
      </c>
      <c r="F227" s="112" t="s">
        <v>234</v>
      </c>
    </row>
    <row r="228" spans="1:6" x14ac:dyDescent="0.35">
      <c r="A228" s="112" t="s">
        <v>423</v>
      </c>
      <c r="B228" s="112" t="s">
        <v>1664</v>
      </c>
      <c r="C228" s="112" t="s">
        <v>417</v>
      </c>
      <c r="D228" s="112" t="s">
        <v>1202</v>
      </c>
      <c r="E228" s="112" t="s">
        <v>243</v>
      </c>
      <c r="F228" s="112" t="s">
        <v>244</v>
      </c>
    </row>
    <row r="229" spans="1:6" x14ac:dyDescent="0.35">
      <c r="A229" s="112" t="s">
        <v>978</v>
      </c>
      <c r="B229" s="112" t="s">
        <v>1665</v>
      </c>
      <c r="C229" s="112" t="s">
        <v>384</v>
      </c>
      <c r="D229" s="112" t="s">
        <v>385</v>
      </c>
      <c r="E229" s="112" t="s">
        <v>225</v>
      </c>
      <c r="F229" s="112" t="s">
        <v>226</v>
      </c>
    </row>
    <row r="230" spans="1:6" x14ac:dyDescent="0.35">
      <c r="A230" s="112" t="s">
        <v>860</v>
      </c>
      <c r="B230" s="112" t="s">
        <v>1666</v>
      </c>
      <c r="C230" s="112" t="s">
        <v>188</v>
      </c>
      <c r="D230" s="112" t="s">
        <v>1263</v>
      </c>
      <c r="E230" s="112" t="s">
        <v>172</v>
      </c>
      <c r="F230" s="112" t="s">
        <v>173</v>
      </c>
    </row>
    <row r="231" spans="1:6" x14ac:dyDescent="0.35">
      <c r="A231" s="112" t="s">
        <v>800</v>
      </c>
      <c r="B231" s="112" t="s">
        <v>1667</v>
      </c>
      <c r="C231" s="112" t="s">
        <v>1332</v>
      </c>
      <c r="D231" s="112" t="s">
        <v>1251</v>
      </c>
      <c r="E231" s="112" t="s">
        <v>1168</v>
      </c>
      <c r="F231" s="112" t="s">
        <v>234</v>
      </c>
    </row>
    <row r="232" spans="1:6" x14ac:dyDescent="0.35">
      <c r="A232" s="112" t="s">
        <v>720</v>
      </c>
      <c r="B232" s="112" t="s">
        <v>1668</v>
      </c>
      <c r="C232" s="112" t="s">
        <v>545</v>
      </c>
      <c r="D232" s="112" t="s">
        <v>1210</v>
      </c>
      <c r="E232" s="112" t="s">
        <v>1166</v>
      </c>
      <c r="F232" s="112" t="s">
        <v>212</v>
      </c>
    </row>
    <row r="233" spans="1:6" x14ac:dyDescent="0.35">
      <c r="A233" s="112" t="s">
        <v>1139</v>
      </c>
      <c r="B233" s="112" t="s">
        <v>1669</v>
      </c>
      <c r="C233" s="112" t="s">
        <v>1390</v>
      </c>
      <c r="D233" s="112" t="s">
        <v>1217</v>
      </c>
      <c r="E233" s="112" t="s">
        <v>1166</v>
      </c>
      <c r="F233" s="112" t="s">
        <v>212</v>
      </c>
    </row>
    <row r="234" spans="1:6" x14ac:dyDescent="0.35">
      <c r="A234" s="112" t="s">
        <v>1071</v>
      </c>
      <c r="B234" s="112" t="s">
        <v>1670</v>
      </c>
      <c r="C234" s="112" t="s">
        <v>1413</v>
      </c>
      <c r="D234" s="112" t="s">
        <v>1270</v>
      </c>
      <c r="E234" s="112" t="s">
        <v>243</v>
      </c>
      <c r="F234" s="112" t="s">
        <v>244</v>
      </c>
    </row>
    <row r="235" spans="1:6" x14ac:dyDescent="0.35">
      <c r="A235" s="112" t="s">
        <v>361</v>
      </c>
      <c r="B235" s="112" t="s">
        <v>1671</v>
      </c>
      <c r="C235" s="112" t="s">
        <v>1293</v>
      </c>
      <c r="D235" s="112" t="s">
        <v>240</v>
      </c>
      <c r="E235" s="112" t="s">
        <v>193</v>
      </c>
      <c r="F235" s="112" t="s">
        <v>194</v>
      </c>
    </row>
    <row r="236" spans="1:6" x14ac:dyDescent="0.35">
      <c r="A236" s="112" t="s">
        <v>1145</v>
      </c>
      <c r="B236" s="112" t="s">
        <v>1672</v>
      </c>
      <c r="C236" s="112" t="s">
        <v>699</v>
      </c>
      <c r="D236" s="112" t="s">
        <v>1226</v>
      </c>
      <c r="E236" s="112" t="s">
        <v>243</v>
      </c>
      <c r="F236" s="112" t="s">
        <v>244</v>
      </c>
    </row>
    <row r="237" spans="1:6" x14ac:dyDescent="0.35">
      <c r="A237" s="112" t="s">
        <v>993</v>
      </c>
      <c r="B237" s="112" t="s">
        <v>1673</v>
      </c>
      <c r="C237" s="112" t="s">
        <v>790</v>
      </c>
      <c r="D237" s="112" t="s">
        <v>1212</v>
      </c>
      <c r="E237" s="112" t="s">
        <v>1168</v>
      </c>
      <c r="F237" s="112" t="s">
        <v>234</v>
      </c>
    </row>
    <row r="238" spans="1:6" x14ac:dyDescent="0.35">
      <c r="A238" s="112" t="s">
        <v>938</v>
      </c>
      <c r="B238" s="112" t="s">
        <v>1674</v>
      </c>
      <c r="C238" s="112" t="s">
        <v>379</v>
      </c>
      <c r="D238" s="112" t="s">
        <v>380</v>
      </c>
      <c r="E238" s="112" t="s">
        <v>1167</v>
      </c>
      <c r="F238" s="112" t="s">
        <v>218</v>
      </c>
    </row>
    <row r="239" spans="1:6" x14ac:dyDescent="0.35">
      <c r="A239" s="112" t="s">
        <v>705</v>
      </c>
      <c r="B239" s="112" t="s">
        <v>1675</v>
      </c>
      <c r="C239" s="112" t="s">
        <v>1341</v>
      </c>
      <c r="D239" s="112" t="s">
        <v>1192</v>
      </c>
      <c r="E239" s="112" t="s">
        <v>200</v>
      </c>
      <c r="F239" s="112" t="s">
        <v>201</v>
      </c>
    </row>
    <row r="240" spans="1:6" x14ac:dyDescent="0.35">
      <c r="A240" s="112" t="s">
        <v>549</v>
      </c>
      <c r="B240" s="112" t="s">
        <v>1676</v>
      </c>
      <c r="C240" s="112" t="s">
        <v>1372</v>
      </c>
      <c r="D240" s="112" t="s">
        <v>178</v>
      </c>
      <c r="E240" s="112" t="s">
        <v>1165</v>
      </c>
      <c r="F240" s="112" t="s">
        <v>187</v>
      </c>
    </row>
    <row r="241" spans="1:6" x14ac:dyDescent="0.35">
      <c r="A241" s="112" t="s">
        <v>964</v>
      </c>
      <c r="B241" s="112" t="s">
        <v>1677</v>
      </c>
      <c r="C241" s="112" t="s">
        <v>309</v>
      </c>
      <c r="D241" s="112" t="s">
        <v>1244</v>
      </c>
      <c r="E241" s="112" t="s">
        <v>181</v>
      </c>
      <c r="F241" s="112" t="s">
        <v>182</v>
      </c>
    </row>
    <row r="242" spans="1:6" x14ac:dyDescent="0.35">
      <c r="A242" s="112" t="s">
        <v>1050</v>
      </c>
      <c r="B242" s="112" t="s">
        <v>1678</v>
      </c>
      <c r="C242" s="112" t="s">
        <v>510</v>
      </c>
      <c r="D242" s="112" t="s">
        <v>1257</v>
      </c>
      <c r="E242" s="112" t="s">
        <v>200</v>
      </c>
      <c r="F242" s="112" t="s">
        <v>201</v>
      </c>
    </row>
    <row r="243" spans="1:6" x14ac:dyDescent="0.35">
      <c r="A243" s="112" t="s">
        <v>1132</v>
      </c>
      <c r="B243" s="112" t="s">
        <v>1679</v>
      </c>
      <c r="C243" s="112" t="s">
        <v>335</v>
      </c>
      <c r="D243" s="112" t="s">
        <v>1266</v>
      </c>
      <c r="E243" s="112" t="s">
        <v>181</v>
      </c>
      <c r="F243" s="112" t="s">
        <v>182</v>
      </c>
    </row>
    <row r="244" spans="1:6" x14ac:dyDescent="0.35">
      <c r="A244" s="112" t="s">
        <v>1079</v>
      </c>
      <c r="B244" s="112" t="s">
        <v>1680</v>
      </c>
      <c r="C244" s="112" t="s">
        <v>331</v>
      </c>
      <c r="D244" s="112" t="s">
        <v>332</v>
      </c>
      <c r="E244" s="112" t="s">
        <v>1167</v>
      </c>
      <c r="F244" s="112" t="s">
        <v>218</v>
      </c>
    </row>
    <row r="245" spans="1:6" x14ac:dyDescent="0.35">
      <c r="A245" s="112" t="s">
        <v>1128</v>
      </c>
      <c r="B245" s="112" t="s">
        <v>1681</v>
      </c>
      <c r="C245" s="112" t="s">
        <v>329</v>
      </c>
      <c r="D245" s="112" t="s">
        <v>1208</v>
      </c>
      <c r="E245" s="112" t="s">
        <v>181</v>
      </c>
      <c r="F245" s="112" t="s">
        <v>182</v>
      </c>
    </row>
    <row r="246" spans="1:6" x14ac:dyDescent="0.35">
      <c r="A246" s="112" t="s">
        <v>960</v>
      </c>
      <c r="B246" s="112" t="s">
        <v>1682</v>
      </c>
      <c r="C246" s="112" t="s">
        <v>1375</v>
      </c>
      <c r="D246" s="112" t="s">
        <v>1233</v>
      </c>
      <c r="E246" s="112" t="s">
        <v>1168</v>
      </c>
      <c r="F246" s="112" t="s">
        <v>234</v>
      </c>
    </row>
    <row r="247" spans="1:6" x14ac:dyDescent="0.35">
      <c r="A247" s="112" t="s">
        <v>843</v>
      </c>
      <c r="B247" s="112" t="s">
        <v>1683</v>
      </c>
      <c r="C247" s="112" t="s">
        <v>1343</v>
      </c>
      <c r="D247" s="112" t="s">
        <v>1227</v>
      </c>
      <c r="E247" s="112" t="s">
        <v>1168</v>
      </c>
      <c r="F247" s="112" t="s">
        <v>234</v>
      </c>
    </row>
    <row r="248" spans="1:6" x14ac:dyDescent="0.35">
      <c r="A248" s="112" t="s">
        <v>714</v>
      </c>
      <c r="B248" s="112" t="s">
        <v>1684</v>
      </c>
      <c r="C248" s="112" t="s">
        <v>541</v>
      </c>
      <c r="D248" s="112" t="s">
        <v>1209</v>
      </c>
      <c r="E248" s="112" t="s">
        <v>1166</v>
      </c>
      <c r="F248" s="112" t="s">
        <v>212</v>
      </c>
    </row>
    <row r="249" spans="1:6" x14ac:dyDescent="0.35">
      <c r="A249" s="112" t="s">
        <v>1143</v>
      </c>
      <c r="B249" s="112" t="s">
        <v>1685</v>
      </c>
      <c r="C249" s="112" t="s">
        <v>343</v>
      </c>
      <c r="D249" s="112" t="s">
        <v>1237</v>
      </c>
      <c r="E249" s="112" t="s">
        <v>181</v>
      </c>
      <c r="F249" s="112" t="s">
        <v>182</v>
      </c>
    </row>
    <row r="250" spans="1:6" x14ac:dyDescent="0.35">
      <c r="A250" s="112" t="s">
        <v>602</v>
      </c>
      <c r="B250" s="112" t="s">
        <v>1686</v>
      </c>
      <c r="C250" s="112" t="s">
        <v>1323</v>
      </c>
      <c r="D250" s="112" t="s">
        <v>1190</v>
      </c>
      <c r="E250" s="112" t="s">
        <v>1168</v>
      </c>
      <c r="F250" s="112" t="s">
        <v>234</v>
      </c>
    </row>
    <row r="251" spans="1:6" x14ac:dyDescent="0.35">
      <c r="A251" s="112" t="s">
        <v>1009</v>
      </c>
      <c r="B251" s="112" t="s">
        <v>1687</v>
      </c>
      <c r="C251" s="112" t="s">
        <v>1374</v>
      </c>
      <c r="D251" s="112" t="s">
        <v>367</v>
      </c>
      <c r="E251" s="112" t="s">
        <v>1167</v>
      </c>
      <c r="F251" s="112" t="s">
        <v>218</v>
      </c>
    </row>
    <row r="252" spans="1:6" x14ac:dyDescent="0.35">
      <c r="A252" s="112" t="s">
        <v>958</v>
      </c>
      <c r="B252" s="112" t="s">
        <v>1688</v>
      </c>
      <c r="C252" s="112" t="s">
        <v>337</v>
      </c>
      <c r="D252" s="112" t="s">
        <v>338</v>
      </c>
      <c r="E252" s="112" t="s">
        <v>1167</v>
      </c>
      <c r="F252" s="112" t="s">
        <v>218</v>
      </c>
    </row>
    <row r="253" spans="1:6" x14ac:dyDescent="0.35">
      <c r="A253" s="112" t="s">
        <v>922</v>
      </c>
      <c r="B253" s="112" t="s">
        <v>1689</v>
      </c>
      <c r="C253" s="112" t="s">
        <v>304</v>
      </c>
      <c r="D253" s="112" t="s">
        <v>1231</v>
      </c>
      <c r="E253" s="112" t="s">
        <v>181</v>
      </c>
      <c r="F253" s="112" t="s">
        <v>182</v>
      </c>
    </row>
    <row r="254" spans="1:6" x14ac:dyDescent="0.35">
      <c r="A254" s="112" t="s">
        <v>421</v>
      </c>
      <c r="B254" s="112" t="s">
        <v>1690</v>
      </c>
      <c r="C254" s="112" t="s">
        <v>413</v>
      </c>
      <c r="D254" s="112" t="s">
        <v>414</v>
      </c>
      <c r="E254" s="112" t="s">
        <v>225</v>
      </c>
      <c r="F254" s="112" t="s">
        <v>226</v>
      </c>
    </row>
    <row r="255" spans="1:6" x14ac:dyDescent="0.35">
      <c r="A255" s="112" t="s">
        <v>1117</v>
      </c>
      <c r="B255" s="112" t="s">
        <v>1691</v>
      </c>
      <c r="C255" s="112" t="s">
        <v>1426</v>
      </c>
      <c r="D255" s="112" t="s">
        <v>1198</v>
      </c>
      <c r="E255" s="112" t="s">
        <v>200</v>
      </c>
      <c r="F255" s="112" t="s">
        <v>201</v>
      </c>
    </row>
    <row r="256" spans="1:6" x14ac:dyDescent="0.35">
      <c r="A256" s="112" t="s">
        <v>330</v>
      </c>
      <c r="B256" s="112" t="s">
        <v>1692</v>
      </c>
      <c r="C256" s="112" t="s">
        <v>1291</v>
      </c>
      <c r="D256" s="112" t="s">
        <v>363</v>
      </c>
      <c r="E256" s="112" t="s">
        <v>1167</v>
      </c>
      <c r="F256" s="112" t="s">
        <v>218</v>
      </c>
    </row>
    <row r="257" spans="1:6" x14ac:dyDescent="0.35">
      <c r="A257" s="112" t="s">
        <v>832</v>
      </c>
      <c r="B257" s="112" t="s">
        <v>1693</v>
      </c>
      <c r="C257" s="112" t="s">
        <v>394</v>
      </c>
      <c r="D257" s="112" t="s">
        <v>395</v>
      </c>
      <c r="E257" s="112" t="s">
        <v>225</v>
      </c>
      <c r="F257" s="112" t="s">
        <v>226</v>
      </c>
    </row>
    <row r="258" spans="1:6" x14ac:dyDescent="0.35">
      <c r="A258" s="112" t="s">
        <v>910</v>
      </c>
      <c r="B258" s="112" t="s">
        <v>1694</v>
      </c>
      <c r="C258" s="112" t="s">
        <v>670</v>
      </c>
      <c r="D258" s="112" t="s">
        <v>1240</v>
      </c>
      <c r="E258" s="112" t="s">
        <v>243</v>
      </c>
      <c r="F258" s="112" t="s">
        <v>244</v>
      </c>
    </row>
    <row r="259" spans="1:6" x14ac:dyDescent="0.35">
      <c r="A259" s="112" t="s">
        <v>1076</v>
      </c>
      <c r="B259" s="112" t="s">
        <v>1695</v>
      </c>
      <c r="C259" s="112" t="s">
        <v>1418</v>
      </c>
      <c r="D259" s="112" t="s">
        <v>1261</v>
      </c>
      <c r="E259" s="112" t="s">
        <v>243</v>
      </c>
      <c r="F259" s="112" t="s">
        <v>244</v>
      </c>
    </row>
    <row r="260" spans="1:6" x14ac:dyDescent="0.35">
      <c r="A260" s="112" t="s">
        <v>1090</v>
      </c>
      <c r="B260" s="112" t="s">
        <v>1696</v>
      </c>
      <c r="C260" s="112" t="s">
        <v>1417</v>
      </c>
      <c r="D260" s="112" t="s">
        <v>1195</v>
      </c>
      <c r="E260" s="112" t="s">
        <v>200</v>
      </c>
      <c r="F260" s="112" t="s">
        <v>201</v>
      </c>
    </row>
    <row r="261" spans="1:6" x14ac:dyDescent="0.35">
      <c r="A261" s="112" t="s">
        <v>818</v>
      </c>
      <c r="B261" s="112" t="s">
        <v>1697</v>
      </c>
      <c r="C261" s="112" t="s">
        <v>465</v>
      </c>
      <c r="D261" s="112" t="s">
        <v>466</v>
      </c>
      <c r="E261" s="112" t="s">
        <v>225</v>
      </c>
      <c r="F261" s="112" t="s">
        <v>226</v>
      </c>
    </row>
    <row r="262" spans="1:6" x14ac:dyDescent="0.35">
      <c r="A262" s="112" t="s">
        <v>990</v>
      </c>
      <c r="B262" s="112" t="s">
        <v>1698</v>
      </c>
      <c r="C262" s="112" t="s">
        <v>316</v>
      </c>
      <c r="D262" s="112" t="s">
        <v>1255</v>
      </c>
      <c r="E262" s="112" t="s">
        <v>181</v>
      </c>
      <c r="F262" s="112" t="s">
        <v>182</v>
      </c>
    </row>
    <row r="263" spans="1:6" x14ac:dyDescent="0.35">
      <c r="A263" s="112" t="s">
        <v>871</v>
      </c>
      <c r="B263" s="112" t="s">
        <v>1699</v>
      </c>
      <c r="C263" s="112" t="s">
        <v>195</v>
      </c>
      <c r="D263" s="112" t="s">
        <v>1254</v>
      </c>
      <c r="E263" s="112" t="s">
        <v>172</v>
      </c>
      <c r="F263" s="112" t="s">
        <v>173</v>
      </c>
    </row>
    <row r="264" spans="1:6" x14ac:dyDescent="0.35">
      <c r="A264" s="112" t="s">
        <v>560</v>
      </c>
      <c r="B264" s="112" t="s">
        <v>1700</v>
      </c>
      <c r="C264" s="112" t="s">
        <v>1322</v>
      </c>
      <c r="D264" s="112" t="s">
        <v>1222</v>
      </c>
      <c r="E264" s="112" t="s">
        <v>200</v>
      </c>
      <c r="F264" s="112" t="s">
        <v>201</v>
      </c>
    </row>
    <row r="265" spans="1:6" x14ac:dyDescent="0.35">
      <c r="A265" s="112" t="s">
        <v>953</v>
      </c>
      <c r="B265" s="112" t="s">
        <v>1701</v>
      </c>
      <c r="C265" s="112" t="s">
        <v>227</v>
      </c>
      <c r="D265" s="112" t="s">
        <v>1232</v>
      </c>
      <c r="E265" s="112" t="s">
        <v>172</v>
      </c>
      <c r="F265" s="112" t="s">
        <v>173</v>
      </c>
    </row>
    <row r="266" spans="1:6" x14ac:dyDescent="0.35">
      <c r="A266" s="112" t="s">
        <v>970</v>
      </c>
      <c r="B266" s="112" t="s">
        <v>1702</v>
      </c>
      <c r="C266" s="112" t="s">
        <v>1321</v>
      </c>
      <c r="D266" s="112" t="s">
        <v>1183</v>
      </c>
      <c r="E266" s="112" t="s">
        <v>243</v>
      </c>
      <c r="F266" s="112" t="s">
        <v>244</v>
      </c>
    </row>
    <row r="267" spans="1:6" x14ac:dyDescent="0.35">
      <c r="A267" s="112" t="s">
        <v>259</v>
      </c>
      <c r="B267" s="112" t="s">
        <v>1703</v>
      </c>
      <c r="C267" s="112" t="s">
        <v>1290</v>
      </c>
      <c r="D267" s="112" t="s">
        <v>1242</v>
      </c>
      <c r="E267" s="112" t="s">
        <v>243</v>
      </c>
      <c r="F267" s="112" t="s">
        <v>244</v>
      </c>
    </row>
    <row r="268" spans="1:6" x14ac:dyDescent="0.35">
      <c r="A268" s="112" t="s">
        <v>839</v>
      </c>
      <c r="B268" s="112" t="s">
        <v>1704</v>
      </c>
      <c r="C268" s="112" t="s">
        <v>1352</v>
      </c>
      <c r="D268" s="112" t="s">
        <v>1246</v>
      </c>
      <c r="E268" s="112" t="s">
        <v>243</v>
      </c>
      <c r="F268" s="112" t="s">
        <v>244</v>
      </c>
    </row>
    <row r="269" spans="1:6" x14ac:dyDescent="0.35">
      <c r="A269" s="112" t="s">
        <v>751</v>
      </c>
      <c r="B269" s="112" t="s">
        <v>1705</v>
      </c>
      <c r="C269" s="112" t="s">
        <v>637</v>
      </c>
      <c r="D269" s="112" t="s">
        <v>1185</v>
      </c>
      <c r="E269" s="112" t="s">
        <v>243</v>
      </c>
      <c r="F269" s="112" t="s">
        <v>244</v>
      </c>
    </row>
    <row r="270" spans="1:6" x14ac:dyDescent="0.35">
      <c r="A270" s="112" t="s">
        <v>1141</v>
      </c>
      <c r="B270" s="112" t="s">
        <v>1706</v>
      </c>
      <c r="C270" s="112" t="s">
        <v>793</v>
      </c>
      <c r="D270" s="112" t="s">
        <v>1259</v>
      </c>
      <c r="E270" s="112" t="s">
        <v>1168</v>
      </c>
      <c r="F270" s="112" t="s">
        <v>234</v>
      </c>
    </row>
    <row r="271" spans="1:6" x14ac:dyDescent="0.35">
      <c r="A271" s="112" t="s">
        <v>759</v>
      </c>
      <c r="B271" s="112" t="s">
        <v>1707</v>
      </c>
      <c r="C271" s="112" t="s">
        <v>1399</v>
      </c>
      <c r="D271" s="112" t="s">
        <v>451</v>
      </c>
      <c r="E271" s="112" t="s">
        <v>225</v>
      </c>
      <c r="F271" s="112" t="s">
        <v>226</v>
      </c>
    </row>
    <row r="272" spans="1:6" x14ac:dyDescent="0.35">
      <c r="A272" s="112" t="s">
        <v>914</v>
      </c>
      <c r="B272" s="112" t="s">
        <v>1708</v>
      </c>
      <c r="C272" s="112" t="s">
        <v>219</v>
      </c>
      <c r="D272" s="112" t="s">
        <v>1201</v>
      </c>
      <c r="E272" s="112" t="s">
        <v>172</v>
      </c>
      <c r="F272" s="112" t="s">
        <v>173</v>
      </c>
    </row>
    <row r="273" spans="1:6" x14ac:dyDescent="0.35">
      <c r="A273" s="112" t="s">
        <v>728</v>
      </c>
      <c r="B273" s="112" t="s">
        <v>1709</v>
      </c>
      <c r="C273" s="112" t="s">
        <v>548</v>
      </c>
      <c r="D273" s="112" t="s">
        <v>1197</v>
      </c>
      <c r="E273" s="112" t="s">
        <v>1166</v>
      </c>
      <c r="F273" s="112" t="s">
        <v>212</v>
      </c>
    </row>
    <row r="274" spans="1:6" x14ac:dyDescent="0.35">
      <c r="A274" s="112" t="s">
        <v>1153</v>
      </c>
      <c r="B274" s="112" t="s">
        <v>1710</v>
      </c>
      <c r="C274" s="112" t="s">
        <v>1395</v>
      </c>
      <c r="D274" s="112" t="s">
        <v>1221</v>
      </c>
      <c r="E274" s="112" t="s">
        <v>1166</v>
      </c>
      <c r="F274" s="112" t="s">
        <v>212</v>
      </c>
    </row>
    <row r="275" spans="1:6" x14ac:dyDescent="0.35">
      <c r="A275" s="112" t="s">
        <v>592</v>
      </c>
      <c r="B275" s="112" t="s">
        <v>1711</v>
      </c>
      <c r="C275" s="112" t="s">
        <v>283</v>
      </c>
      <c r="D275" s="112" t="s">
        <v>1252</v>
      </c>
      <c r="E275" s="112" t="s">
        <v>181</v>
      </c>
      <c r="F275" s="112" t="s">
        <v>182</v>
      </c>
    </row>
    <row r="276" spans="1:6" x14ac:dyDescent="0.35">
      <c r="A276" s="112" t="s">
        <v>1005</v>
      </c>
      <c r="B276" s="112" t="s">
        <v>1712</v>
      </c>
      <c r="C276" s="112" t="s">
        <v>322</v>
      </c>
      <c r="D276" s="112" t="s">
        <v>1223</v>
      </c>
      <c r="E276" s="112" t="s">
        <v>181</v>
      </c>
      <c r="F276" s="112" t="s">
        <v>182</v>
      </c>
    </row>
    <row r="277" spans="1:6" x14ac:dyDescent="0.35">
      <c r="A277" s="112" t="s">
        <v>902</v>
      </c>
      <c r="B277" s="112" t="s">
        <v>1713</v>
      </c>
      <c r="C277" s="112" t="s">
        <v>1362</v>
      </c>
      <c r="D277" s="112" t="s">
        <v>1225</v>
      </c>
      <c r="E277" s="112" t="s">
        <v>200</v>
      </c>
      <c r="F277" s="112" t="s">
        <v>201</v>
      </c>
    </row>
    <row r="278" spans="1:6" x14ac:dyDescent="0.35">
      <c r="A278" s="112" t="s">
        <v>317</v>
      </c>
      <c r="B278" s="112" t="s">
        <v>1714</v>
      </c>
      <c r="C278" s="112" t="s">
        <v>174</v>
      </c>
      <c r="D278" s="112" t="s">
        <v>1269</v>
      </c>
      <c r="E278" s="112" t="s">
        <v>172</v>
      </c>
      <c r="F278" s="112" t="s">
        <v>173</v>
      </c>
    </row>
    <row r="279" spans="1:6" x14ac:dyDescent="0.35">
      <c r="A279" s="112" t="s">
        <v>317</v>
      </c>
      <c r="B279" s="112" t="s">
        <v>1715</v>
      </c>
      <c r="C279" s="112" t="s">
        <v>197</v>
      </c>
      <c r="D279" s="112" t="s">
        <v>198</v>
      </c>
      <c r="E279" s="112" t="s">
        <v>1165</v>
      </c>
      <c r="F279" s="112" t="s">
        <v>187</v>
      </c>
    </row>
    <row r="280" spans="1:6" x14ac:dyDescent="0.35">
      <c r="A280" s="112" t="s">
        <v>895</v>
      </c>
      <c r="B280" s="112" t="s">
        <v>1716</v>
      </c>
      <c r="C280" s="112" t="s">
        <v>1389</v>
      </c>
      <c r="D280" s="112" t="s">
        <v>1262</v>
      </c>
      <c r="E280" s="112" t="s">
        <v>243</v>
      </c>
      <c r="F280" s="112" t="s">
        <v>244</v>
      </c>
    </row>
    <row r="281" spans="1:6" x14ac:dyDescent="0.35">
      <c r="A281" s="112" t="s">
        <v>542</v>
      </c>
      <c r="B281" s="112" t="s">
        <v>1717</v>
      </c>
      <c r="C281" s="112" t="s">
        <v>1324</v>
      </c>
      <c r="D281" s="112" t="s">
        <v>319</v>
      </c>
      <c r="E281" s="112" t="s">
        <v>193</v>
      </c>
      <c r="F281" s="112" t="s">
        <v>194</v>
      </c>
    </row>
    <row r="282" spans="1:6" x14ac:dyDescent="0.35">
      <c r="A282" s="112" t="s">
        <v>709</v>
      </c>
      <c r="B282" s="112" t="s">
        <v>1718</v>
      </c>
      <c r="C282" s="112" t="s">
        <v>294</v>
      </c>
      <c r="D282" s="112" t="s">
        <v>295</v>
      </c>
      <c r="E282" s="112" t="s">
        <v>193</v>
      </c>
      <c r="F282" s="112" t="s">
        <v>194</v>
      </c>
    </row>
    <row r="283" spans="1:6" x14ac:dyDescent="0.35">
      <c r="A283" s="112" t="s">
        <v>1149</v>
      </c>
      <c r="B283" s="112" t="s">
        <v>1719</v>
      </c>
      <c r="C283" s="112" t="s">
        <v>350</v>
      </c>
      <c r="D283" s="112" t="s">
        <v>1206</v>
      </c>
      <c r="E283" s="112" t="s">
        <v>181</v>
      </c>
      <c r="F283" s="112" t="s">
        <v>182</v>
      </c>
    </row>
    <row r="284" spans="1:6" x14ac:dyDescent="0.35">
      <c r="A284" s="112" t="s">
        <v>507</v>
      </c>
      <c r="B284" s="112" t="s">
        <v>1720</v>
      </c>
      <c r="C284" s="112" t="s">
        <v>502</v>
      </c>
      <c r="D284" s="112" t="s">
        <v>1204</v>
      </c>
      <c r="E284" s="112" t="s">
        <v>1168</v>
      </c>
      <c r="F284" s="112" t="s">
        <v>234</v>
      </c>
    </row>
    <row r="285" spans="1:6" x14ac:dyDescent="0.35">
      <c r="A285" s="112" t="s">
        <v>827</v>
      </c>
      <c r="B285" s="112" t="s">
        <v>1721</v>
      </c>
      <c r="C285" s="112" t="s">
        <v>352</v>
      </c>
      <c r="D285" s="112" t="s">
        <v>353</v>
      </c>
      <c r="E285" s="112" t="s">
        <v>1167</v>
      </c>
      <c r="F285" s="112" t="s">
        <v>218</v>
      </c>
    </row>
    <row r="286" spans="1:6" x14ac:dyDescent="0.35">
      <c r="A286" s="112" t="s">
        <v>923</v>
      </c>
      <c r="B286" s="112" t="s">
        <v>1722</v>
      </c>
      <c r="C286" s="112" t="s">
        <v>304</v>
      </c>
      <c r="D286" s="112" t="s">
        <v>1231</v>
      </c>
      <c r="E286" s="112" t="s">
        <v>181</v>
      </c>
      <c r="F286" s="112" t="s">
        <v>182</v>
      </c>
    </row>
    <row r="287" spans="1:6" x14ac:dyDescent="0.35">
      <c r="A287" s="112" t="s">
        <v>333</v>
      </c>
      <c r="B287" s="112" t="s">
        <v>1723</v>
      </c>
      <c r="C287" s="112" t="s">
        <v>305</v>
      </c>
      <c r="D287" s="112" t="s">
        <v>306</v>
      </c>
      <c r="E287" s="112" t="s">
        <v>193</v>
      </c>
      <c r="F287" s="112" t="s">
        <v>194</v>
      </c>
    </row>
    <row r="288" spans="1:6" x14ac:dyDescent="0.35">
      <c r="A288" s="112" t="s">
        <v>1080</v>
      </c>
      <c r="B288" s="112" t="s">
        <v>1724</v>
      </c>
      <c r="C288" s="112" t="s">
        <v>331</v>
      </c>
      <c r="D288" s="112" t="s">
        <v>332</v>
      </c>
      <c r="E288" s="112" t="s">
        <v>1167</v>
      </c>
      <c r="F288" s="112" t="s">
        <v>218</v>
      </c>
    </row>
    <row r="289" spans="1:6" x14ac:dyDescent="0.35">
      <c r="A289" s="112" t="s">
        <v>1150</v>
      </c>
      <c r="B289" s="112" t="s">
        <v>1725</v>
      </c>
      <c r="C289" s="112" t="s">
        <v>350</v>
      </c>
      <c r="D289" s="112" t="s">
        <v>1206</v>
      </c>
      <c r="E289" s="112" t="s">
        <v>181</v>
      </c>
      <c r="F289" s="112" t="s">
        <v>182</v>
      </c>
    </row>
    <row r="290" spans="1:6" x14ac:dyDescent="0.35">
      <c r="A290" s="112" t="s">
        <v>1110</v>
      </c>
      <c r="B290" s="112" t="s">
        <v>1726</v>
      </c>
      <c r="C290" s="112" t="s">
        <v>266</v>
      </c>
      <c r="D290" s="112" t="s">
        <v>1247</v>
      </c>
      <c r="E290" s="112" t="s">
        <v>172</v>
      </c>
      <c r="F290" s="112" t="s">
        <v>173</v>
      </c>
    </row>
    <row r="291" spans="1:6" x14ac:dyDescent="0.35">
      <c r="A291" s="112" t="s">
        <v>762</v>
      </c>
      <c r="B291" s="112" t="s">
        <v>1727</v>
      </c>
      <c r="C291" s="112" t="s">
        <v>1399</v>
      </c>
      <c r="D291" s="112" t="s">
        <v>451</v>
      </c>
      <c r="E291" s="112" t="s">
        <v>225</v>
      </c>
      <c r="F291" s="112" t="s">
        <v>226</v>
      </c>
    </row>
    <row r="292" spans="1:6" x14ac:dyDescent="0.35">
      <c r="A292" s="112" t="s">
        <v>1133</v>
      </c>
      <c r="B292" s="112" t="s">
        <v>1728</v>
      </c>
      <c r="C292" s="112" t="s">
        <v>696</v>
      </c>
      <c r="D292" s="112" t="s">
        <v>1271</v>
      </c>
      <c r="E292" s="112" t="s">
        <v>243</v>
      </c>
      <c r="F292" s="112" t="s">
        <v>244</v>
      </c>
    </row>
    <row r="293" spans="1:6" x14ac:dyDescent="0.35">
      <c r="A293" s="112" t="s">
        <v>470</v>
      </c>
      <c r="B293" s="112" t="s">
        <v>1729</v>
      </c>
      <c r="C293" s="112" t="s">
        <v>1354</v>
      </c>
      <c r="D293" s="112" t="s">
        <v>456</v>
      </c>
      <c r="E293" s="112" t="s">
        <v>225</v>
      </c>
      <c r="F293" s="112" t="s">
        <v>226</v>
      </c>
    </row>
    <row r="294" spans="1:6" x14ac:dyDescent="0.35">
      <c r="A294" s="112" t="s">
        <v>840</v>
      </c>
      <c r="B294" s="112" t="s">
        <v>1730</v>
      </c>
      <c r="C294" s="112" t="s">
        <v>1352</v>
      </c>
      <c r="D294" s="112" t="s">
        <v>1246</v>
      </c>
      <c r="E294" s="112" t="s">
        <v>243</v>
      </c>
      <c r="F294" s="112" t="s">
        <v>244</v>
      </c>
    </row>
    <row r="295" spans="1:6" x14ac:dyDescent="0.35">
      <c r="A295" s="112" t="s">
        <v>1118</v>
      </c>
      <c r="B295" s="112" t="s">
        <v>1731</v>
      </c>
      <c r="C295" s="112" t="s">
        <v>1426</v>
      </c>
      <c r="D295" s="112" t="s">
        <v>1198</v>
      </c>
      <c r="E295" s="112" t="s">
        <v>200</v>
      </c>
      <c r="F295" s="112" t="s">
        <v>201</v>
      </c>
    </row>
    <row r="296" spans="1:6" x14ac:dyDescent="0.35">
      <c r="A296" s="112" t="s">
        <v>844</v>
      </c>
      <c r="B296" s="112" t="s">
        <v>1732</v>
      </c>
      <c r="C296" s="112" t="s">
        <v>1343</v>
      </c>
      <c r="D296" s="112" t="s">
        <v>1227</v>
      </c>
      <c r="E296" s="112" t="s">
        <v>1168</v>
      </c>
      <c r="F296" s="112" t="s">
        <v>234</v>
      </c>
    </row>
    <row r="297" spans="1:6" x14ac:dyDescent="0.35">
      <c r="A297" s="112" t="s">
        <v>276</v>
      </c>
      <c r="B297" s="112" t="s">
        <v>1733</v>
      </c>
      <c r="C297" s="112" t="s">
        <v>262</v>
      </c>
      <c r="D297" s="112" t="s">
        <v>263</v>
      </c>
      <c r="E297" s="112" t="s">
        <v>225</v>
      </c>
      <c r="F297" s="112" t="s">
        <v>226</v>
      </c>
    </row>
    <row r="298" spans="1:6" x14ac:dyDescent="0.35">
      <c r="A298" s="112" t="s">
        <v>605</v>
      </c>
      <c r="B298" s="112" t="s">
        <v>1734</v>
      </c>
      <c r="C298" s="112" t="s">
        <v>1323</v>
      </c>
      <c r="D298" s="112" t="s">
        <v>1190</v>
      </c>
      <c r="E298" s="112" t="s">
        <v>1168</v>
      </c>
      <c r="F298" s="112" t="s">
        <v>234</v>
      </c>
    </row>
    <row r="299" spans="1:6" x14ac:dyDescent="0.35">
      <c r="A299" s="112" t="s">
        <v>981</v>
      </c>
      <c r="B299" s="112" t="s">
        <v>1735</v>
      </c>
      <c r="C299" s="112" t="s">
        <v>1379</v>
      </c>
      <c r="D299" s="112" t="s">
        <v>1228</v>
      </c>
      <c r="E299" s="112" t="s">
        <v>200</v>
      </c>
      <c r="F299" s="112" t="s">
        <v>201</v>
      </c>
    </row>
    <row r="300" spans="1:6" x14ac:dyDescent="0.35">
      <c r="A300" s="112" t="s">
        <v>903</v>
      </c>
      <c r="B300" s="112" t="s">
        <v>1736</v>
      </c>
      <c r="C300" s="112" t="s">
        <v>1362</v>
      </c>
      <c r="D300" s="112" t="s">
        <v>1225</v>
      </c>
      <c r="E300" s="112" t="s">
        <v>200</v>
      </c>
      <c r="F300" s="112" t="s">
        <v>201</v>
      </c>
    </row>
    <row r="301" spans="1:6" x14ac:dyDescent="0.35">
      <c r="A301" s="112" t="s">
        <v>457</v>
      </c>
      <c r="B301" s="112" t="s">
        <v>1737</v>
      </c>
      <c r="C301" s="112" t="s">
        <v>394</v>
      </c>
      <c r="D301" s="112" t="s">
        <v>395</v>
      </c>
      <c r="E301" s="112" t="s">
        <v>225</v>
      </c>
      <c r="F301" s="112" t="s">
        <v>226</v>
      </c>
    </row>
    <row r="302" spans="1:6" x14ac:dyDescent="0.35">
      <c r="A302" s="112" t="s">
        <v>837</v>
      </c>
      <c r="B302" s="112" t="s">
        <v>1738</v>
      </c>
      <c r="C302" s="112" t="s">
        <v>237</v>
      </c>
      <c r="D302" s="112" t="s">
        <v>238</v>
      </c>
      <c r="E302" s="112" t="s">
        <v>1165</v>
      </c>
      <c r="F302" s="112" t="s">
        <v>187</v>
      </c>
    </row>
    <row r="303" spans="1:6" x14ac:dyDescent="0.35">
      <c r="A303" s="112" t="s">
        <v>872</v>
      </c>
      <c r="B303" s="112" t="s">
        <v>1739</v>
      </c>
      <c r="C303" s="112" t="s">
        <v>195</v>
      </c>
      <c r="D303" s="112" t="s">
        <v>1254</v>
      </c>
      <c r="E303" s="112" t="s">
        <v>172</v>
      </c>
      <c r="F303" s="112" t="s">
        <v>173</v>
      </c>
    </row>
    <row r="304" spans="1:6" x14ac:dyDescent="0.35">
      <c r="A304" s="112" t="s">
        <v>930</v>
      </c>
      <c r="B304" s="112" t="s">
        <v>1740</v>
      </c>
      <c r="C304" s="112" t="s">
        <v>784</v>
      </c>
      <c r="D304" s="112" t="s">
        <v>1184</v>
      </c>
      <c r="E304" s="112" t="s">
        <v>1168</v>
      </c>
      <c r="F304" s="112" t="s">
        <v>234</v>
      </c>
    </row>
    <row r="305" spans="1:6" x14ac:dyDescent="0.35">
      <c r="A305" s="112" t="s">
        <v>1157</v>
      </c>
      <c r="B305" s="112" t="s">
        <v>1741</v>
      </c>
      <c r="C305" s="112" t="s">
        <v>1400</v>
      </c>
      <c r="D305" s="112" t="s">
        <v>1260</v>
      </c>
      <c r="E305" s="112" t="s">
        <v>1166</v>
      </c>
      <c r="F305" s="112" t="s">
        <v>212</v>
      </c>
    </row>
    <row r="306" spans="1:6" x14ac:dyDescent="0.35">
      <c r="A306" s="112" t="s">
        <v>603</v>
      </c>
      <c r="B306" s="112" t="s">
        <v>1742</v>
      </c>
      <c r="C306" s="112" t="s">
        <v>460</v>
      </c>
      <c r="D306" s="112" t="s">
        <v>461</v>
      </c>
      <c r="E306" s="112" t="s">
        <v>225</v>
      </c>
      <c r="F306" s="112" t="s">
        <v>226</v>
      </c>
    </row>
    <row r="307" spans="1:6" x14ac:dyDescent="0.35">
      <c r="A307" s="112" t="s">
        <v>1122</v>
      </c>
      <c r="B307" s="112" t="s">
        <v>1743</v>
      </c>
      <c r="C307" s="112" t="s">
        <v>1385</v>
      </c>
      <c r="D307" s="112" t="s">
        <v>1219</v>
      </c>
      <c r="E307" s="112" t="s">
        <v>1166</v>
      </c>
      <c r="F307" s="112" t="s">
        <v>212</v>
      </c>
    </row>
    <row r="308" spans="1:6" x14ac:dyDescent="0.35">
      <c r="A308" s="112" t="s">
        <v>336</v>
      </c>
      <c r="B308" s="112" t="s">
        <v>1744</v>
      </c>
      <c r="C308" s="112" t="s">
        <v>1291</v>
      </c>
      <c r="D308" s="112" t="s">
        <v>363</v>
      </c>
      <c r="E308" s="112" t="s">
        <v>1167</v>
      </c>
      <c r="F308" s="112" t="s">
        <v>218</v>
      </c>
    </row>
    <row r="309" spans="1:6" x14ac:dyDescent="0.35">
      <c r="A309" s="112" t="s">
        <v>1129</v>
      </c>
      <c r="B309" s="112" t="s">
        <v>1745</v>
      </c>
      <c r="C309" s="112" t="s">
        <v>329</v>
      </c>
      <c r="D309" s="112" t="s">
        <v>1208</v>
      </c>
      <c r="E309" s="112" t="s">
        <v>181</v>
      </c>
      <c r="F309" s="112" t="s">
        <v>182</v>
      </c>
    </row>
    <row r="310" spans="1:6" x14ac:dyDescent="0.35">
      <c r="A310" s="112" t="s">
        <v>1092</v>
      </c>
      <c r="B310" s="112" t="s">
        <v>1746</v>
      </c>
      <c r="C310" s="112" t="s">
        <v>534</v>
      </c>
      <c r="D310" s="112" t="s">
        <v>1189</v>
      </c>
      <c r="E310" s="112" t="s">
        <v>200</v>
      </c>
      <c r="F310" s="112" t="s">
        <v>201</v>
      </c>
    </row>
    <row r="311" spans="1:6" x14ac:dyDescent="0.35">
      <c r="A311" s="112" t="s">
        <v>354</v>
      </c>
      <c r="B311" s="112" t="s">
        <v>1747</v>
      </c>
      <c r="C311" s="112" t="s">
        <v>339</v>
      </c>
      <c r="D311" s="112" t="s">
        <v>340</v>
      </c>
      <c r="E311" s="112" t="s">
        <v>225</v>
      </c>
      <c r="F311" s="112" t="s">
        <v>226</v>
      </c>
    </row>
    <row r="312" spans="1:6" x14ac:dyDescent="0.35">
      <c r="A312" s="112" t="s">
        <v>1010</v>
      </c>
      <c r="B312" s="112" t="s">
        <v>1748</v>
      </c>
      <c r="C312" s="112" t="s">
        <v>1374</v>
      </c>
      <c r="D312" s="112" t="s">
        <v>367</v>
      </c>
      <c r="E312" s="112" t="s">
        <v>1167</v>
      </c>
      <c r="F312" s="112" t="s">
        <v>218</v>
      </c>
    </row>
    <row r="313" spans="1:6" x14ac:dyDescent="0.35">
      <c r="A313" s="112" t="s">
        <v>189</v>
      </c>
      <c r="B313" s="112" t="s">
        <v>1749</v>
      </c>
      <c r="C313" s="112" t="s">
        <v>175</v>
      </c>
      <c r="D313" s="112" t="s">
        <v>179</v>
      </c>
      <c r="E313" s="112" t="s">
        <v>1165</v>
      </c>
      <c r="F313" s="112" t="s">
        <v>187</v>
      </c>
    </row>
    <row r="314" spans="1:6" x14ac:dyDescent="0.35">
      <c r="A314" s="112" t="s">
        <v>1086</v>
      </c>
      <c r="B314" s="112" t="s">
        <v>1750</v>
      </c>
      <c r="C314" s="112" t="s">
        <v>1412</v>
      </c>
      <c r="D314" s="112" t="s">
        <v>1265</v>
      </c>
      <c r="E314" s="112" t="s">
        <v>200</v>
      </c>
      <c r="F314" s="112" t="s">
        <v>201</v>
      </c>
    </row>
    <row r="315" spans="1:6" x14ac:dyDescent="0.35">
      <c r="A315" s="112" t="s">
        <v>674</v>
      </c>
      <c r="B315" s="112" t="s">
        <v>1751</v>
      </c>
      <c r="C315" s="112" t="s">
        <v>289</v>
      </c>
      <c r="D315" s="112" t="s">
        <v>1245</v>
      </c>
      <c r="E315" s="112" t="s">
        <v>181</v>
      </c>
      <c r="F315" s="112" t="s">
        <v>182</v>
      </c>
    </row>
    <row r="316" spans="1:6" x14ac:dyDescent="0.35">
      <c r="A316" s="112" t="s">
        <v>1096</v>
      </c>
      <c r="B316" s="112" t="s">
        <v>1752</v>
      </c>
      <c r="C316" s="112" t="s">
        <v>357</v>
      </c>
      <c r="D316" s="112" t="s">
        <v>358</v>
      </c>
      <c r="E316" s="112" t="s">
        <v>1167</v>
      </c>
      <c r="F316" s="112" t="s">
        <v>218</v>
      </c>
    </row>
    <row r="317" spans="1:6" x14ac:dyDescent="0.35">
      <c r="A317" s="112" t="s">
        <v>427</v>
      </c>
      <c r="B317" s="112" t="s">
        <v>1753</v>
      </c>
      <c r="C317" s="112" t="s">
        <v>417</v>
      </c>
      <c r="D317" s="112" t="s">
        <v>1202</v>
      </c>
      <c r="E317" s="112" t="s">
        <v>243</v>
      </c>
      <c r="F317" s="112" t="s">
        <v>244</v>
      </c>
    </row>
    <row r="318" spans="1:6" x14ac:dyDescent="0.35">
      <c r="A318" s="112" t="s">
        <v>508</v>
      </c>
      <c r="B318" s="112" t="s">
        <v>1754</v>
      </c>
      <c r="C318" s="112" t="s">
        <v>221</v>
      </c>
      <c r="D318" s="112" t="s">
        <v>222</v>
      </c>
      <c r="E318" s="112" t="s">
        <v>1165</v>
      </c>
      <c r="F318" s="112" t="s">
        <v>187</v>
      </c>
    </row>
    <row r="319" spans="1:6" x14ac:dyDescent="0.35">
      <c r="A319" s="112" t="s">
        <v>659</v>
      </c>
      <c r="B319" s="112" t="s">
        <v>1755</v>
      </c>
      <c r="C319" s="112" t="s">
        <v>1363</v>
      </c>
      <c r="D319" s="112" t="s">
        <v>269</v>
      </c>
      <c r="E319" s="112" t="s">
        <v>193</v>
      </c>
      <c r="F319" s="112" t="s">
        <v>194</v>
      </c>
    </row>
    <row r="320" spans="1:6" x14ac:dyDescent="0.35">
      <c r="A320" s="112" t="s">
        <v>1025</v>
      </c>
      <c r="B320" s="112" t="s">
        <v>1756</v>
      </c>
      <c r="C320" s="112" t="s">
        <v>1421</v>
      </c>
      <c r="D320" s="112" t="s">
        <v>1238</v>
      </c>
      <c r="E320" s="112" t="s">
        <v>243</v>
      </c>
      <c r="F320" s="112" t="s">
        <v>244</v>
      </c>
    </row>
    <row r="321" spans="1:6" x14ac:dyDescent="0.35">
      <c r="A321" s="112" t="s">
        <v>884</v>
      </c>
      <c r="B321" s="112" t="s">
        <v>1757</v>
      </c>
      <c r="C321" s="112" t="s">
        <v>661</v>
      </c>
      <c r="D321" s="112" t="s">
        <v>1220</v>
      </c>
      <c r="E321" s="112" t="s">
        <v>243</v>
      </c>
      <c r="F321" s="112" t="s">
        <v>244</v>
      </c>
    </row>
    <row r="322" spans="1:6" x14ac:dyDescent="0.35">
      <c r="A322" s="112" t="s">
        <v>368</v>
      </c>
      <c r="B322" s="112" t="s">
        <v>1758</v>
      </c>
      <c r="C322" s="112" t="s">
        <v>1324</v>
      </c>
      <c r="D322" s="112" t="s">
        <v>319</v>
      </c>
      <c r="E322" s="112" t="s">
        <v>193</v>
      </c>
      <c r="F322" s="112" t="s">
        <v>194</v>
      </c>
    </row>
    <row r="323" spans="1:6" x14ac:dyDescent="0.35">
      <c r="A323" s="112" t="s">
        <v>635</v>
      </c>
      <c r="B323" s="112" t="s">
        <v>1759</v>
      </c>
      <c r="C323" s="112" t="s">
        <v>229</v>
      </c>
      <c r="D323" s="112" t="s">
        <v>230</v>
      </c>
      <c r="E323" s="112" t="s">
        <v>1165</v>
      </c>
      <c r="F323" s="112" t="s">
        <v>187</v>
      </c>
    </row>
    <row r="324" spans="1:6" x14ac:dyDescent="0.35">
      <c r="A324" s="112" t="s">
        <v>1002</v>
      </c>
      <c r="B324" s="112" t="s">
        <v>1760</v>
      </c>
      <c r="C324" s="112" t="s">
        <v>506</v>
      </c>
      <c r="D324" s="112" t="s">
        <v>1243</v>
      </c>
      <c r="E324" s="112" t="s">
        <v>200</v>
      </c>
      <c r="F324" s="112" t="s">
        <v>201</v>
      </c>
    </row>
    <row r="325" spans="1:6" x14ac:dyDescent="0.35">
      <c r="A325" s="112" t="s">
        <v>1103</v>
      </c>
      <c r="B325" s="112" t="s">
        <v>1761</v>
      </c>
      <c r="C325" s="112" t="s">
        <v>258</v>
      </c>
      <c r="D325" s="112" t="s">
        <v>1214</v>
      </c>
      <c r="E325" s="112" t="s">
        <v>172</v>
      </c>
      <c r="F325" s="112" t="s">
        <v>173</v>
      </c>
    </row>
    <row r="326" spans="1:6" x14ac:dyDescent="0.35">
      <c r="A326" s="112" t="s">
        <v>1006</v>
      </c>
      <c r="B326" s="112" t="s">
        <v>1762</v>
      </c>
      <c r="C326" s="112" t="s">
        <v>1404</v>
      </c>
      <c r="D326" s="112" t="s">
        <v>1239</v>
      </c>
      <c r="E326" s="112" t="s">
        <v>200</v>
      </c>
      <c r="F326" s="112" t="s">
        <v>201</v>
      </c>
    </row>
    <row r="327" spans="1:6" x14ac:dyDescent="0.35">
      <c r="A327" s="112" t="s">
        <v>1006</v>
      </c>
      <c r="B327" s="112" t="s">
        <v>1763</v>
      </c>
      <c r="C327" s="112" t="s">
        <v>322</v>
      </c>
      <c r="D327" s="112" t="s">
        <v>1223</v>
      </c>
      <c r="E327" s="112" t="s">
        <v>181</v>
      </c>
      <c r="F327" s="112" t="s">
        <v>182</v>
      </c>
    </row>
    <row r="328" spans="1:6" x14ac:dyDescent="0.35">
      <c r="A328" s="112" t="s">
        <v>772</v>
      </c>
      <c r="B328" s="112" t="s">
        <v>1764</v>
      </c>
      <c r="C328" s="112" t="s">
        <v>247</v>
      </c>
      <c r="D328" s="112" t="s">
        <v>248</v>
      </c>
      <c r="E328" s="112" t="s">
        <v>1165</v>
      </c>
      <c r="F328" s="112" t="s">
        <v>187</v>
      </c>
    </row>
    <row r="329" spans="1:6" x14ac:dyDescent="0.35">
      <c r="A329" s="112" t="s">
        <v>971</v>
      </c>
      <c r="B329" s="112" t="s">
        <v>1765</v>
      </c>
      <c r="C329" s="112" t="s">
        <v>1321</v>
      </c>
      <c r="D329" s="112" t="s">
        <v>1183</v>
      </c>
      <c r="E329" s="112" t="s">
        <v>243</v>
      </c>
      <c r="F329" s="112" t="s">
        <v>244</v>
      </c>
    </row>
    <row r="330" spans="1:6" x14ac:dyDescent="0.35">
      <c r="A330" s="112" t="s">
        <v>267</v>
      </c>
      <c r="B330" s="112" t="s">
        <v>1766</v>
      </c>
      <c r="C330" s="112" t="s">
        <v>1290</v>
      </c>
      <c r="D330" s="112" t="s">
        <v>1242</v>
      </c>
      <c r="E330" s="112" t="s">
        <v>243</v>
      </c>
      <c r="F330" s="112" t="s">
        <v>244</v>
      </c>
    </row>
    <row r="331" spans="1:6" x14ac:dyDescent="0.35">
      <c r="A331" s="112" t="s">
        <v>1093</v>
      </c>
      <c r="B331" s="112" t="s">
        <v>1767</v>
      </c>
      <c r="C331" s="112" t="s">
        <v>1408</v>
      </c>
      <c r="D331" s="112" t="s">
        <v>433</v>
      </c>
      <c r="E331" s="112" t="s">
        <v>225</v>
      </c>
      <c r="F331" s="112" t="s">
        <v>226</v>
      </c>
    </row>
    <row r="332" spans="1:6" x14ac:dyDescent="0.35">
      <c r="A332" s="112" t="s">
        <v>424</v>
      </c>
      <c r="B332" s="112" t="s">
        <v>1768</v>
      </c>
      <c r="C332" s="112" t="s">
        <v>413</v>
      </c>
      <c r="D332" s="112" t="s">
        <v>414</v>
      </c>
      <c r="E332" s="112" t="s">
        <v>225</v>
      </c>
      <c r="F332" s="112" t="s">
        <v>226</v>
      </c>
    </row>
    <row r="333" spans="1:6" x14ac:dyDescent="0.35">
      <c r="A333" s="112" t="s">
        <v>1161</v>
      </c>
      <c r="B333" s="112" t="s">
        <v>1769</v>
      </c>
      <c r="C333" s="112" t="s">
        <v>1158</v>
      </c>
      <c r="D333" s="112" t="s">
        <v>1234</v>
      </c>
      <c r="E333" s="112" t="s">
        <v>172</v>
      </c>
      <c r="F333" s="112" t="s">
        <v>173</v>
      </c>
    </row>
    <row r="334" spans="1:6" x14ac:dyDescent="0.35">
      <c r="A334" s="112" t="s">
        <v>991</v>
      </c>
      <c r="B334" s="112" t="s">
        <v>1770</v>
      </c>
      <c r="C334" s="112" t="s">
        <v>316</v>
      </c>
      <c r="D334" s="112" t="s">
        <v>1255</v>
      </c>
      <c r="E334" s="112" t="s">
        <v>181</v>
      </c>
      <c r="F334" s="112" t="s">
        <v>182</v>
      </c>
    </row>
    <row r="335" spans="1:6" x14ac:dyDescent="0.35">
      <c r="A335" s="112" t="s">
        <v>803</v>
      </c>
      <c r="B335" s="112" t="s">
        <v>1771</v>
      </c>
      <c r="C335" s="112" t="s">
        <v>1332</v>
      </c>
      <c r="D335" s="112" t="s">
        <v>1251</v>
      </c>
      <c r="E335" s="112" t="s">
        <v>1168</v>
      </c>
      <c r="F335" s="112" t="s">
        <v>234</v>
      </c>
    </row>
    <row r="336" spans="1:6" x14ac:dyDescent="0.35">
      <c r="A336" s="112" t="s">
        <v>573</v>
      </c>
      <c r="B336" s="112" t="s">
        <v>1772</v>
      </c>
      <c r="C336" s="112" t="s">
        <v>346</v>
      </c>
      <c r="D336" s="112" t="s">
        <v>347</v>
      </c>
      <c r="E336" s="112" t="s">
        <v>1167</v>
      </c>
      <c r="F336" s="112" t="s">
        <v>218</v>
      </c>
    </row>
    <row r="337" spans="1:6" x14ac:dyDescent="0.35">
      <c r="A337" s="112" t="s">
        <v>1064</v>
      </c>
      <c r="B337" s="112" t="s">
        <v>1773</v>
      </c>
      <c r="C337" s="112" t="s">
        <v>522</v>
      </c>
      <c r="D337" s="112" t="s">
        <v>1224</v>
      </c>
      <c r="E337" s="112" t="s">
        <v>200</v>
      </c>
      <c r="F337" s="112" t="s">
        <v>201</v>
      </c>
    </row>
    <row r="338" spans="1:6" x14ac:dyDescent="0.35">
      <c r="A338" s="112" t="s">
        <v>553</v>
      </c>
      <c r="B338" s="112" t="s">
        <v>1774</v>
      </c>
      <c r="C338" s="112" t="s">
        <v>1372</v>
      </c>
      <c r="D338" s="112" t="s">
        <v>178</v>
      </c>
      <c r="E338" s="112" t="s">
        <v>1165</v>
      </c>
      <c r="F338" s="112" t="s">
        <v>187</v>
      </c>
    </row>
    <row r="339" spans="1:6" x14ac:dyDescent="0.35">
      <c r="A339" s="112" t="s">
        <v>299</v>
      </c>
      <c r="B339" s="112" t="s">
        <v>1775</v>
      </c>
      <c r="C339" s="112" t="s">
        <v>207</v>
      </c>
      <c r="D339" s="112" t="s">
        <v>208</v>
      </c>
      <c r="E339" s="112" t="s">
        <v>1165</v>
      </c>
      <c r="F339" s="112" t="s">
        <v>187</v>
      </c>
    </row>
    <row r="340" spans="1:6" x14ac:dyDescent="0.35">
      <c r="A340" s="112" t="s">
        <v>694</v>
      </c>
      <c r="B340" s="112" t="s">
        <v>1776</v>
      </c>
      <c r="C340" s="112" t="s">
        <v>260</v>
      </c>
      <c r="D340" s="112" t="s">
        <v>261</v>
      </c>
      <c r="E340" s="112" t="s">
        <v>1165</v>
      </c>
      <c r="F340" s="112" t="s">
        <v>187</v>
      </c>
    </row>
    <row r="341" spans="1:6" x14ac:dyDescent="0.35">
      <c r="A341" s="112" t="s">
        <v>675</v>
      </c>
      <c r="B341" s="112" t="s">
        <v>1777</v>
      </c>
      <c r="C341" s="112" t="s">
        <v>197</v>
      </c>
      <c r="D341" s="112" t="s">
        <v>198</v>
      </c>
      <c r="E341" s="112" t="s">
        <v>1165</v>
      </c>
      <c r="F341" s="112" t="s">
        <v>187</v>
      </c>
    </row>
    <row r="342" spans="1:6" x14ac:dyDescent="0.35">
      <c r="A342" s="112" t="s">
        <v>511</v>
      </c>
      <c r="B342" s="112" t="s">
        <v>1778</v>
      </c>
      <c r="C342" s="112" t="s">
        <v>502</v>
      </c>
      <c r="D342" s="112" t="s">
        <v>1204</v>
      </c>
      <c r="E342" s="112" t="s">
        <v>1168</v>
      </c>
      <c r="F342" s="112" t="s">
        <v>234</v>
      </c>
    </row>
    <row r="343" spans="1:6" x14ac:dyDescent="0.35">
      <c r="A343" s="112" t="s">
        <v>1044</v>
      </c>
      <c r="B343" s="112" t="s">
        <v>1779</v>
      </c>
      <c r="C343" s="112" t="s">
        <v>251</v>
      </c>
      <c r="D343" s="112" t="s">
        <v>1193</v>
      </c>
      <c r="E343" s="112" t="s">
        <v>172</v>
      </c>
      <c r="F343" s="112" t="s">
        <v>173</v>
      </c>
    </row>
    <row r="344" spans="1:6" x14ac:dyDescent="0.35">
      <c r="A344" s="112" t="s">
        <v>614</v>
      </c>
      <c r="B344" s="112" t="s">
        <v>1780</v>
      </c>
      <c r="C344" s="112" t="s">
        <v>384</v>
      </c>
      <c r="D344" s="112" t="s">
        <v>385</v>
      </c>
      <c r="E344" s="112" t="s">
        <v>225</v>
      </c>
      <c r="F344" s="112" t="s">
        <v>226</v>
      </c>
    </row>
    <row r="345" spans="1:6" x14ac:dyDescent="0.35">
      <c r="A345" s="112" t="s">
        <v>1137</v>
      </c>
      <c r="B345" s="112" t="s">
        <v>1781</v>
      </c>
      <c r="C345" s="112" t="s">
        <v>272</v>
      </c>
      <c r="D345" s="112" t="s">
        <v>1215</v>
      </c>
      <c r="E345" s="112" t="s">
        <v>172</v>
      </c>
      <c r="F345" s="112" t="s">
        <v>173</v>
      </c>
    </row>
    <row r="346" spans="1:6" x14ac:dyDescent="0.35">
      <c r="A346" s="112" t="s">
        <v>817</v>
      </c>
      <c r="B346" s="112" t="s">
        <v>1782</v>
      </c>
      <c r="C346" s="112" t="s">
        <v>298</v>
      </c>
      <c r="D346" s="112" t="s">
        <v>1188</v>
      </c>
      <c r="E346" s="112" t="s">
        <v>181</v>
      </c>
      <c r="F346" s="112" t="s">
        <v>182</v>
      </c>
    </row>
    <row r="347" spans="1:6" x14ac:dyDescent="0.35">
      <c r="A347" s="112" t="s">
        <v>1028</v>
      </c>
      <c r="B347" s="112" t="s">
        <v>1783</v>
      </c>
      <c r="C347" s="112" t="s">
        <v>294</v>
      </c>
      <c r="D347" s="112" t="s">
        <v>295</v>
      </c>
      <c r="E347" s="112" t="s">
        <v>193</v>
      </c>
      <c r="F347" s="112" t="s">
        <v>194</v>
      </c>
    </row>
    <row r="348" spans="1:6" x14ac:dyDescent="0.35">
      <c r="A348" s="112" t="s">
        <v>820</v>
      </c>
      <c r="B348" s="112" t="s">
        <v>1784</v>
      </c>
      <c r="C348" s="112" t="s">
        <v>465</v>
      </c>
      <c r="D348" s="112" t="s">
        <v>466</v>
      </c>
      <c r="E348" s="112" t="s">
        <v>225</v>
      </c>
      <c r="F348" s="112" t="s">
        <v>226</v>
      </c>
    </row>
    <row r="349" spans="1:6" x14ac:dyDescent="0.35">
      <c r="A349" s="112" t="s">
        <v>880</v>
      </c>
      <c r="B349" s="112" t="s">
        <v>1785</v>
      </c>
      <c r="C349" s="112" t="s">
        <v>1344</v>
      </c>
      <c r="D349" s="112" t="s">
        <v>1216</v>
      </c>
      <c r="E349" s="112" t="s">
        <v>1166</v>
      </c>
      <c r="F349" s="112" t="s">
        <v>212</v>
      </c>
    </row>
    <row r="350" spans="1:6" x14ac:dyDescent="0.35">
      <c r="A350" s="112" t="s">
        <v>994</v>
      </c>
      <c r="B350" s="112" t="s">
        <v>1786</v>
      </c>
      <c r="C350" s="112" t="s">
        <v>790</v>
      </c>
      <c r="D350" s="112" t="s">
        <v>1212</v>
      </c>
      <c r="E350" s="112" t="s">
        <v>1168</v>
      </c>
      <c r="F350" s="112" t="s">
        <v>234</v>
      </c>
    </row>
    <row r="351" spans="1:6" x14ac:dyDescent="0.35">
      <c r="A351" s="112" t="s">
        <v>1077</v>
      </c>
      <c r="B351" s="112" t="s">
        <v>1787</v>
      </c>
      <c r="C351" s="112" t="s">
        <v>1418</v>
      </c>
      <c r="D351" s="112" t="s">
        <v>1261</v>
      </c>
      <c r="E351" s="112" t="s">
        <v>243</v>
      </c>
      <c r="F351" s="112" t="s">
        <v>244</v>
      </c>
    </row>
    <row r="352" spans="1:6" x14ac:dyDescent="0.35">
      <c r="A352" s="112" t="s">
        <v>867</v>
      </c>
      <c r="B352" s="112" t="s">
        <v>1788</v>
      </c>
      <c r="C352" s="112" t="s">
        <v>484</v>
      </c>
      <c r="D352" s="112" t="s">
        <v>1205</v>
      </c>
      <c r="E352" s="112" t="s">
        <v>200</v>
      </c>
      <c r="F352" s="112" t="s">
        <v>201</v>
      </c>
    </row>
    <row r="353" spans="1:6" x14ac:dyDescent="0.35">
      <c r="A353" s="112" t="s">
        <v>647</v>
      </c>
      <c r="B353" s="112" t="s">
        <v>1789</v>
      </c>
      <c r="C353" s="112" t="s">
        <v>402</v>
      </c>
      <c r="D353" s="112" t="s">
        <v>403</v>
      </c>
      <c r="E353" s="112" t="s">
        <v>225</v>
      </c>
      <c r="F353" s="112" t="s">
        <v>226</v>
      </c>
    </row>
    <row r="354" spans="1:6" x14ac:dyDescent="0.35">
      <c r="A354" s="112" t="s">
        <v>481</v>
      </c>
      <c r="B354" s="112" t="s">
        <v>1790</v>
      </c>
      <c r="C354" s="112" t="s">
        <v>469</v>
      </c>
      <c r="D354" s="112" t="s">
        <v>1199</v>
      </c>
      <c r="E354" s="112" t="s">
        <v>200</v>
      </c>
      <c r="F354" s="112" t="s">
        <v>201</v>
      </c>
    </row>
    <row r="355" spans="1:6" x14ac:dyDescent="0.35">
      <c r="A355" s="112" t="s">
        <v>961</v>
      </c>
      <c r="B355" s="112" t="s">
        <v>1791</v>
      </c>
      <c r="C355" s="112" t="s">
        <v>1375</v>
      </c>
      <c r="D355" s="112" t="s">
        <v>1233</v>
      </c>
      <c r="E355" s="112" t="s">
        <v>1168</v>
      </c>
      <c r="F355" s="112" t="s">
        <v>234</v>
      </c>
    </row>
    <row r="356" spans="1:6" x14ac:dyDescent="0.35">
      <c r="A356" s="112" t="s">
        <v>220</v>
      </c>
      <c r="B356" s="112" t="s">
        <v>1792</v>
      </c>
      <c r="C356" s="112" t="s">
        <v>1289</v>
      </c>
      <c r="D356" s="112" t="s">
        <v>1207</v>
      </c>
      <c r="E356" s="112" t="s">
        <v>200</v>
      </c>
      <c r="F356" s="112" t="s">
        <v>201</v>
      </c>
    </row>
    <row r="357" spans="1:6" x14ac:dyDescent="0.35">
      <c r="A357" s="112" t="s">
        <v>390</v>
      </c>
      <c r="B357" s="112" t="s">
        <v>1793</v>
      </c>
      <c r="C357" s="112" t="s">
        <v>254</v>
      </c>
      <c r="D357" s="112" t="s">
        <v>255</v>
      </c>
      <c r="E357" s="112" t="s">
        <v>1165</v>
      </c>
      <c r="F357" s="112" t="s">
        <v>187</v>
      </c>
    </row>
    <row r="358" spans="1:6" x14ac:dyDescent="0.35">
      <c r="A358" s="112" t="s">
        <v>896</v>
      </c>
      <c r="B358" s="112" t="s">
        <v>1794</v>
      </c>
      <c r="C358" s="112" t="s">
        <v>1389</v>
      </c>
      <c r="D358" s="112" t="s">
        <v>1262</v>
      </c>
      <c r="E358" s="112" t="s">
        <v>243</v>
      </c>
      <c r="F358" s="112" t="s">
        <v>244</v>
      </c>
    </row>
    <row r="359" spans="1:6" x14ac:dyDescent="0.35">
      <c r="A359" s="112" t="s">
        <v>861</v>
      </c>
      <c r="B359" s="112" t="s">
        <v>1795</v>
      </c>
      <c r="C359" s="112" t="s">
        <v>188</v>
      </c>
      <c r="D359" s="112" t="s">
        <v>1263</v>
      </c>
      <c r="E359" s="112" t="s">
        <v>172</v>
      </c>
      <c r="F359" s="112" t="s">
        <v>173</v>
      </c>
    </row>
    <row r="360" spans="1:6" x14ac:dyDescent="0.35">
      <c r="A360" s="112" t="s">
        <v>528</v>
      </c>
      <c r="B360" s="112" t="s">
        <v>1796</v>
      </c>
      <c r="C360" s="112" t="s">
        <v>1333</v>
      </c>
      <c r="D360" s="112" t="s">
        <v>280</v>
      </c>
      <c r="E360" s="112" t="s">
        <v>193</v>
      </c>
      <c r="F360" s="112" t="s">
        <v>194</v>
      </c>
    </row>
    <row r="361" spans="1:6" x14ac:dyDescent="0.35">
      <c r="A361" s="112" t="s">
        <v>708</v>
      </c>
      <c r="B361" s="112" t="s">
        <v>1797</v>
      </c>
      <c r="C361" s="112" t="s">
        <v>1341</v>
      </c>
      <c r="D361" s="112" t="s">
        <v>1192</v>
      </c>
      <c r="E361" s="112" t="s">
        <v>200</v>
      </c>
      <c r="F361" s="112" t="s">
        <v>201</v>
      </c>
    </row>
    <row r="362" spans="1:6" x14ac:dyDescent="0.35">
      <c r="A362" s="112" t="s">
        <v>849</v>
      </c>
      <c r="B362" s="112" t="s">
        <v>1798</v>
      </c>
      <c r="C362" s="112" t="s">
        <v>1288</v>
      </c>
      <c r="D362" s="112" t="s">
        <v>1186</v>
      </c>
      <c r="E362" s="112" t="s">
        <v>243</v>
      </c>
      <c r="F362" s="112" t="s">
        <v>244</v>
      </c>
    </row>
    <row r="363" spans="1:6" x14ac:dyDescent="0.35">
      <c r="A363" s="112" t="s">
        <v>911</v>
      </c>
      <c r="B363" s="112" t="s">
        <v>1799</v>
      </c>
      <c r="C363" s="112" t="s">
        <v>670</v>
      </c>
      <c r="D363" s="112" t="s">
        <v>1240</v>
      </c>
      <c r="E363" s="112" t="s">
        <v>243</v>
      </c>
      <c r="F363" s="112" t="s">
        <v>244</v>
      </c>
    </row>
    <row r="364" spans="1:6" x14ac:dyDescent="0.35">
      <c r="A364" s="112" t="s">
        <v>646</v>
      </c>
      <c r="B364" s="112" t="s">
        <v>1800</v>
      </c>
      <c r="C364" s="112" t="s">
        <v>476</v>
      </c>
      <c r="D364" s="112" t="s">
        <v>1235</v>
      </c>
      <c r="E364" s="112" t="s">
        <v>200</v>
      </c>
      <c r="F364" s="112" t="s">
        <v>201</v>
      </c>
    </row>
    <row r="365" spans="1:6" x14ac:dyDescent="0.35">
      <c r="A365" s="112" t="s">
        <v>631</v>
      </c>
      <c r="B365" s="112" t="s">
        <v>1801</v>
      </c>
      <c r="C365" s="112" t="s">
        <v>375</v>
      </c>
      <c r="D365" s="112" t="s">
        <v>376</v>
      </c>
      <c r="E365" s="112" t="s">
        <v>1167</v>
      </c>
      <c r="F365" s="112" t="s">
        <v>218</v>
      </c>
    </row>
    <row r="366" spans="1:6" x14ac:dyDescent="0.35">
      <c r="A366" s="112" t="s">
        <v>999</v>
      </c>
      <c r="B366" s="112" t="s">
        <v>1802</v>
      </c>
      <c r="C366" s="112" t="s">
        <v>245</v>
      </c>
      <c r="D366" s="112" t="s">
        <v>1213</v>
      </c>
      <c r="E366" s="112" t="s">
        <v>172</v>
      </c>
      <c r="F366" s="112" t="s">
        <v>173</v>
      </c>
    </row>
    <row r="367" spans="1:6" x14ac:dyDescent="0.35">
      <c r="A367" s="112" t="s">
        <v>890</v>
      </c>
      <c r="B367" s="112" t="s">
        <v>1803</v>
      </c>
      <c r="C367" s="112" t="s">
        <v>202</v>
      </c>
      <c r="D367" s="112" t="s">
        <v>1248</v>
      </c>
      <c r="E367" s="112" t="s">
        <v>172</v>
      </c>
      <c r="F367" s="112" t="s">
        <v>173</v>
      </c>
    </row>
    <row r="368" spans="1:6" x14ac:dyDescent="0.35">
      <c r="A368" s="112" t="s">
        <v>495</v>
      </c>
      <c r="B368" s="112" t="s">
        <v>1804</v>
      </c>
      <c r="C368" s="112" t="s">
        <v>1364</v>
      </c>
      <c r="D368" s="112" t="s">
        <v>442</v>
      </c>
      <c r="E368" s="112" t="s">
        <v>225</v>
      </c>
      <c r="F368" s="112" t="s">
        <v>226</v>
      </c>
    </row>
    <row r="369" spans="1:6" x14ac:dyDescent="0.35">
      <c r="A369" s="112" t="s">
        <v>1053</v>
      </c>
      <c r="B369" s="112" t="s">
        <v>1805</v>
      </c>
      <c r="C369" s="112" t="s">
        <v>514</v>
      </c>
      <c r="D369" s="112" t="s">
        <v>1191</v>
      </c>
      <c r="E369" s="112" t="s">
        <v>200</v>
      </c>
      <c r="F369" s="112" t="s">
        <v>201</v>
      </c>
    </row>
    <row r="370" spans="1:6" x14ac:dyDescent="0.35">
      <c r="A370" s="112" t="s">
        <v>494</v>
      </c>
      <c r="B370" s="112" t="s">
        <v>1806</v>
      </c>
      <c r="C370" s="112" t="s">
        <v>370</v>
      </c>
      <c r="D370" s="112" t="s">
        <v>371</v>
      </c>
      <c r="E370" s="112" t="s">
        <v>1167</v>
      </c>
      <c r="F370" s="112" t="s">
        <v>218</v>
      </c>
    </row>
    <row r="371" spans="1:6" x14ac:dyDescent="0.35">
      <c r="A371" s="112" t="s">
        <v>595</v>
      </c>
      <c r="B371" s="112" t="s">
        <v>1807</v>
      </c>
      <c r="C371" s="112" t="s">
        <v>283</v>
      </c>
      <c r="D371" s="112" t="s">
        <v>1252</v>
      </c>
      <c r="E371" s="112" t="s">
        <v>181</v>
      </c>
      <c r="F371" s="112" t="s">
        <v>182</v>
      </c>
    </row>
    <row r="372" spans="1:6" x14ac:dyDescent="0.35">
      <c r="A372" s="112" t="s">
        <v>915</v>
      </c>
      <c r="B372" s="112" t="s">
        <v>1808</v>
      </c>
      <c r="C372" s="112" t="s">
        <v>219</v>
      </c>
      <c r="D372" s="112" t="s">
        <v>1201</v>
      </c>
      <c r="E372" s="112" t="s">
        <v>172</v>
      </c>
      <c r="F372" s="112" t="s">
        <v>173</v>
      </c>
    </row>
    <row r="373" spans="1:6" x14ac:dyDescent="0.35">
      <c r="A373" s="112" t="s">
        <v>1154</v>
      </c>
      <c r="B373" s="112" t="s">
        <v>1809</v>
      </c>
      <c r="C373" s="112" t="s">
        <v>1395</v>
      </c>
      <c r="D373" s="112" t="s">
        <v>1221</v>
      </c>
      <c r="E373" s="112" t="s">
        <v>1166</v>
      </c>
      <c r="F373" s="112" t="s">
        <v>212</v>
      </c>
    </row>
    <row r="374" spans="1:6" x14ac:dyDescent="0.35">
      <c r="A374" s="112" t="s">
        <v>987</v>
      </c>
      <c r="B374" s="112" t="s">
        <v>1810</v>
      </c>
      <c r="C374" s="112" t="s">
        <v>501</v>
      </c>
      <c r="D374" s="112" t="s">
        <v>1196</v>
      </c>
      <c r="E374" s="112" t="s">
        <v>200</v>
      </c>
      <c r="F374" s="112" t="s">
        <v>201</v>
      </c>
    </row>
    <row r="375" spans="1:6" x14ac:dyDescent="0.35">
      <c r="A375" s="112" t="s">
        <v>256</v>
      </c>
      <c r="B375" s="112" t="s">
        <v>1811</v>
      </c>
      <c r="C375" s="112" t="s">
        <v>1293</v>
      </c>
      <c r="D375" s="112" t="s">
        <v>240</v>
      </c>
      <c r="E375" s="112" t="s">
        <v>193</v>
      </c>
      <c r="F375" s="112" t="s">
        <v>194</v>
      </c>
    </row>
    <row r="376" spans="1:6" x14ac:dyDescent="0.35">
      <c r="A376" s="112" t="s">
        <v>1017</v>
      </c>
      <c r="B376" s="112" t="s">
        <v>1812</v>
      </c>
      <c r="C376" s="112" t="s">
        <v>568</v>
      </c>
      <c r="D376" s="112" t="s">
        <v>1229</v>
      </c>
      <c r="E376" s="112" t="s">
        <v>1166</v>
      </c>
      <c r="F376" s="112" t="s">
        <v>212</v>
      </c>
    </row>
    <row r="377" spans="1:6" x14ac:dyDescent="0.35">
      <c r="A377" s="112" t="s">
        <v>1048</v>
      </c>
      <c r="B377" s="112" t="s">
        <v>1813</v>
      </c>
      <c r="C377" s="112" t="s">
        <v>1384</v>
      </c>
      <c r="D377" s="112" t="s">
        <v>275</v>
      </c>
      <c r="E377" s="112" t="s">
        <v>193</v>
      </c>
      <c r="F377" s="112" t="s">
        <v>194</v>
      </c>
    </row>
    <row r="378" spans="1:6" x14ac:dyDescent="0.35">
      <c r="A378" s="112" t="s">
        <v>830</v>
      </c>
      <c r="B378" s="112" t="s">
        <v>1814</v>
      </c>
      <c r="C378" s="112" t="s">
        <v>388</v>
      </c>
      <c r="D378" s="112" t="s">
        <v>389</v>
      </c>
      <c r="E378" s="112" t="s">
        <v>225</v>
      </c>
      <c r="F378" s="112" t="s">
        <v>226</v>
      </c>
    </row>
    <row r="379" spans="1:6" x14ac:dyDescent="0.35">
      <c r="A379" s="112" t="s">
        <v>948</v>
      </c>
      <c r="B379" s="112" t="s">
        <v>1815</v>
      </c>
      <c r="C379" s="112" t="s">
        <v>673</v>
      </c>
      <c r="D379" s="112" t="s">
        <v>1241</v>
      </c>
      <c r="E379" s="112" t="s">
        <v>243</v>
      </c>
      <c r="F379" s="112" t="s">
        <v>244</v>
      </c>
    </row>
    <row r="380" spans="1:6" x14ac:dyDescent="0.35">
      <c r="A380" s="112" t="s">
        <v>685</v>
      </c>
      <c r="B380" s="112" t="s">
        <v>1816</v>
      </c>
      <c r="C380" s="112" t="s">
        <v>634</v>
      </c>
      <c r="D380" s="112" t="s">
        <v>1203</v>
      </c>
      <c r="E380" s="112" t="s">
        <v>243</v>
      </c>
      <c r="F380" s="112" t="s">
        <v>244</v>
      </c>
    </row>
    <row r="381" spans="1:6" x14ac:dyDescent="0.35">
      <c r="A381" s="112" t="s">
        <v>755</v>
      </c>
      <c r="B381" s="112" t="s">
        <v>1817</v>
      </c>
      <c r="C381" s="112" t="s">
        <v>637</v>
      </c>
      <c r="D381" s="112" t="s">
        <v>1185</v>
      </c>
      <c r="E381" s="112" t="s">
        <v>243</v>
      </c>
      <c r="F381" s="112" t="s">
        <v>244</v>
      </c>
    </row>
    <row r="382" spans="1:6" x14ac:dyDescent="0.35">
      <c r="A382" s="112" t="s">
        <v>409</v>
      </c>
      <c r="B382" s="112" t="s">
        <v>1818</v>
      </c>
      <c r="C382" s="112" t="s">
        <v>398</v>
      </c>
      <c r="D382" s="112" t="s">
        <v>399</v>
      </c>
      <c r="E382" s="112" t="s">
        <v>225</v>
      </c>
      <c r="F382" s="112" t="s">
        <v>226</v>
      </c>
    </row>
    <row r="383" spans="1:6" x14ac:dyDescent="0.35">
      <c r="A383" s="112" t="s">
        <v>593</v>
      </c>
      <c r="B383" s="112" t="s">
        <v>1819</v>
      </c>
      <c r="C383" s="112" t="s">
        <v>300</v>
      </c>
      <c r="D383" s="112" t="s">
        <v>301</v>
      </c>
      <c r="E383" s="112" t="s">
        <v>193</v>
      </c>
      <c r="F383" s="112" t="s">
        <v>194</v>
      </c>
    </row>
    <row r="384" spans="1:6" x14ac:dyDescent="0.35">
      <c r="A384" s="112" t="s">
        <v>785</v>
      </c>
      <c r="B384" s="112" t="s">
        <v>1820</v>
      </c>
      <c r="C384" s="112" t="s">
        <v>419</v>
      </c>
      <c r="D384" s="112" t="s">
        <v>420</v>
      </c>
      <c r="E384" s="112" t="s">
        <v>225</v>
      </c>
      <c r="F384" s="112" t="s">
        <v>226</v>
      </c>
    </row>
    <row r="385" spans="1:6" x14ac:dyDescent="0.35">
      <c r="A385" s="112" t="s">
        <v>1034</v>
      </c>
      <c r="B385" s="112" t="s">
        <v>1821</v>
      </c>
      <c r="C385" s="112" t="s">
        <v>1311</v>
      </c>
      <c r="D385" s="112" t="s">
        <v>1187</v>
      </c>
      <c r="E385" s="112" t="s">
        <v>243</v>
      </c>
      <c r="F385" s="112" t="s">
        <v>244</v>
      </c>
    </row>
    <row r="386" spans="1:6" x14ac:dyDescent="0.35">
      <c r="A386" s="112" t="s">
        <v>1146</v>
      </c>
      <c r="B386" s="112" t="s">
        <v>1822</v>
      </c>
      <c r="C386" s="112" t="s">
        <v>699</v>
      </c>
      <c r="D386" s="112" t="s">
        <v>1226</v>
      </c>
      <c r="E386" s="112" t="s">
        <v>243</v>
      </c>
      <c r="F386" s="112" t="s">
        <v>244</v>
      </c>
    </row>
    <row r="387" spans="1:6" x14ac:dyDescent="0.35">
      <c r="A387" s="112" t="s">
        <v>1072</v>
      </c>
      <c r="B387" s="112" t="s">
        <v>1823</v>
      </c>
      <c r="C387" s="112" t="s">
        <v>1413</v>
      </c>
      <c r="D387" s="112" t="s">
        <v>1270</v>
      </c>
      <c r="E387" s="112" t="s">
        <v>243</v>
      </c>
      <c r="F387" s="112" t="s">
        <v>244</v>
      </c>
    </row>
    <row r="388" spans="1:6" x14ac:dyDescent="0.35">
      <c r="A388" s="112" t="s">
        <v>736</v>
      </c>
      <c r="B388" s="112" t="s">
        <v>1824</v>
      </c>
      <c r="C388" s="112" t="s">
        <v>312</v>
      </c>
      <c r="D388" s="112" t="s">
        <v>313</v>
      </c>
      <c r="E388" s="112" t="s">
        <v>193</v>
      </c>
      <c r="F388" s="112" t="s">
        <v>194</v>
      </c>
    </row>
    <row r="389" spans="1:6" x14ac:dyDescent="0.35">
      <c r="A389" s="112" t="s">
        <v>939</v>
      </c>
      <c r="B389" s="112" t="s">
        <v>1825</v>
      </c>
      <c r="C389" s="112" t="s">
        <v>379</v>
      </c>
      <c r="D389" s="112" t="s">
        <v>380</v>
      </c>
      <c r="E389" s="112" t="s">
        <v>1167</v>
      </c>
      <c r="F389" s="112" t="s">
        <v>218</v>
      </c>
    </row>
    <row r="390" spans="1:6" x14ac:dyDescent="0.35">
      <c r="A390" s="112" t="s">
        <v>924</v>
      </c>
      <c r="B390" s="112" t="s">
        <v>1826</v>
      </c>
      <c r="C390" s="112" t="s">
        <v>304</v>
      </c>
      <c r="D390" s="112" t="s">
        <v>1231</v>
      </c>
      <c r="E390" s="112" t="s">
        <v>181</v>
      </c>
      <c r="F390" s="112" t="s">
        <v>182</v>
      </c>
    </row>
    <row r="391" spans="1:6" x14ac:dyDescent="0.35">
      <c r="A391" s="112" t="s">
        <v>845</v>
      </c>
      <c r="B391" s="112" t="s">
        <v>1827</v>
      </c>
      <c r="C391" s="112" t="s">
        <v>1343</v>
      </c>
      <c r="D391" s="112" t="s">
        <v>1227</v>
      </c>
      <c r="E391" s="112" t="s">
        <v>1168</v>
      </c>
      <c r="F391" s="112" t="s">
        <v>234</v>
      </c>
    </row>
    <row r="392" spans="1:6" x14ac:dyDescent="0.35">
      <c r="A392" s="112" t="s">
        <v>557</v>
      </c>
      <c r="B392" s="112" t="s">
        <v>1828</v>
      </c>
      <c r="C392" s="112" t="s">
        <v>1372</v>
      </c>
      <c r="D392" s="112" t="s">
        <v>178</v>
      </c>
      <c r="E392" s="112" t="s">
        <v>1165</v>
      </c>
      <c r="F392" s="112" t="s">
        <v>187</v>
      </c>
    </row>
    <row r="393" spans="1:6" x14ac:dyDescent="0.35">
      <c r="A393" s="112" t="s">
        <v>1061</v>
      </c>
      <c r="B393" s="112" t="s">
        <v>1829</v>
      </c>
      <c r="C393" s="112" t="s">
        <v>1404</v>
      </c>
      <c r="D393" s="112" t="s">
        <v>1239</v>
      </c>
      <c r="E393" s="112" t="s">
        <v>200</v>
      </c>
      <c r="F393" s="112" t="s">
        <v>201</v>
      </c>
    </row>
    <row r="394" spans="1:6" x14ac:dyDescent="0.35">
      <c r="A394" s="112" t="s">
        <v>949</v>
      </c>
      <c r="B394" s="112" t="s">
        <v>1830</v>
      </c>
      <c r="C394" s="112" t="s">
        <v>673</v>
      </c>
      <c r="D394" s="112" t="s">
        <v>1241</v>
      </c>
      <c r="E394" s="112" t="s">
        <v>243</v>
      </c>
      <c r="F394" s="112" t="s">
        <v>244</v>
      </c>
    </row>
    <row r="395" spans="1:6" x14ac:dyDescent="0.35">
      <c r="A395" s="112" t="s">
        <v>1134</v>
      </c>
      <c r="B395" s="112" t="s">
        <v>1831</v>
      </c>
      <c r="C395" s="112" t="s">
        <v>696</v>
      </c>
      <c r="D395" s="112" t="s">
        <v>1271</v>
      </c>
      <c r="E395" s="112" t="s">
        <v>243</v>
      </c>
      <c r="F395" s="112" t="s">
        <v>244</v>
      </c>
    </row>
    <row r="396" spans="1:6" x14ac:dyDescent="0.35">
      <c r="A396" s="112" t="s">
        <v>1026</v>
      </c>
      <c r="B396" s="112" t="s">
        <v>1832</v>
      </c>
      <c r="C396" s="112" t="s">
        <v>1421</v>
      </c>
      <c r="D396" s="112" t="s">
        <v>1238</v>
      </c>
      <c r="E396" s="112" t="s">
        <v>243</v>
      </c>
      <c r="F396" s="112" t="s">
        <v>244</v>
      </c>
    </row>
    <row r="397" spans="1:6" x14ac:dyDescent="0.35">
      <c r="A397" s="112" t="s">
        <v>725</v>
      </c>
      <c r="B397" s="112" t="s">
        <v>1833</v>
      </c>
      <c r="C397" s="112" t="s">
        <v>1384</v>
      </c>
      <c r="D397" s="112" t="s">
        <v>275</v>
      </c>
      <c r="E397" s="112" t="s">
        <v>193</v>
      </c>
      <c r="F397" s="112" t="s">
        <v>194</v>
      </c>
    </row>
    <row r="398" spans="1:6" ht="31" x14ac:dyDescent="0.35">
      <c r="A398" s="113" t="s">
        <v>1834</v>
      </c>
      <c r="B398" s="112" t="s">
        <v>1835</v>
      </c>
      <c r="C398" s="112" t="s">
        <v>1352</v>
      </c>
      <c r="D398" s="112" t="s">
        <v>1246</v>
      </c>
      <c r="E398" s="112" t="s">
        <v>243</v>
      </c>
      <c r="F398" s="112" t="s">
        <v>244</v>
      </c>
    </row>
    <row r="399" spans="1:6" x14ac:dyDescent="0.35">
      <c r="A399" s="112" t="s">
        <v>532</v>
      </c>
      <c r="B399" s="112" t="s">
        <v>1836</v>
      </c>
      <c r="C399" s="112" t="s">
        <v>1333</v>
      </c>
      <c r="D399" s="112" t="s">
        <v>280</v>
      </c>
      <c r="E399" s="112" t="s">
        <v>193</v>
      </c>
      <c r="F399" s="112" t="s">
        <v>194</v>
      </c>
    </row>
    <row r="400" spans="1:6" x14ac:dyDescent="0.35">
      <c r="A400" s="112" t="s">
        <v>609</v>
      </c>
      <c r="B400" s="112" t="s">
        <v>1837</v>
      </c>
      <c r="C400" s="112" t="s">
        <v>1323</v>
      </c>
      <c r="D400" s="112" t="s">
        <v>1190</v>
      </c>
      <c r="E400" s="112" t="s">
        <v>1168</v>
      </c>
      <c r="F400" s="112" t="s">
        <v>234</v>
      </c>
    </row>
    <row r="401" spans="1:6" x14ac:dyDescent="0.35">
      <c r="A401" s="112" t="s">
        <v>1007</v>
      </c>
      <c r="B401" s="112" t="s">
        <v>1838</v>
      </c>
      <c r="C401" s="112" t="s">
        <v>322</v>
      </c>
      <c r="D401" s="112" t="s">
        <v>1223</v>
      </c>
      <c r="E401" s="112" t="s">
        <v>181</v>
      </c>
      <c r="F401" s="112" t="s">
        <v>182</v>
      </c>
    </row>
    <row r="402" spans="1:6" x14ac:dyDescent="0.35">
      <c r="A402" s="112" t="s">
        <v>822</v>
      </c>
      <c r="B402" s="112" t="s">
        <v>1839</v>
      </c>
      <c r="C402" s="112" t="s">
        <v>465</v>
      </c>
      <c r="D402" s="112" t="s">
        <v>466</v>
      </c>
      <c r="E402" s="112" t="s">
        <v>225</v>
      </c>
      <c r="F402" s="112" t="s">
        <v>226</v>
      </c>
    </row>
    <row r="403" spans="1:6" x14ac:dyDescent="0.35">
      <c r="A403" s="112" t="s">
        <v>1147</v>
      </c>
      <c r="B403" s="112" t="s">
        <v>1840</v>
      </c>
      <c r="C403" s="112" t="s">
        <v>699</v>
      </c>
      <c r="D403" s="112" t="s">
        <v>1226</v>
      </c>
      <c r="E403" s="112" t="s">
        <v>243</v>
      </c>
      <c r="F403" s="112" t="s">
        <v>244</v>
      </c>
    </row>
    <row r="404" spans="1:6" x14ac:dyDescent="0.35">
      <c r="A404" s="112" t="s">
        <v>1162</v>
      </c>
      <c r="B404" s="112" t="s">
        <v>1841</v>
      </c>
      <c r="C404" s="112" t="s">
        <v>1158</v>
      </c>
      <c r="D404" s="112" t="s">
        <v>1234</v>
      </c>
      <c r="E404" s="112" t="s">
        <v>172</v>
      </c>
      <c r="F404" s="112" t="s">
        <v>173</v>
      </c>
    </row>
    <row r="405" spans="1:6" x14ac:dyDescent="0.35">
      <c r="A405" s="112" t="s">
        <v>281</v>
      </c>
      <c r="B405" s="112" t="s">
        <v>1842</v>
      </c>
      <c r="C405" s="112" t="s">
        <v>262</v>
      </c>
      <c r="D405" s="112" t="s">
        <v>263</v>
      </c>
      <c r="E405" s="112" t="s">
        <v>225</v>
      </c>
      <c r="F405" s="112" t="s">
        <v>226</v>
      </c>
    </row>
    <row r="406" spans="1:6" x14ac:dyDescent="0.35">
      <c r="A406" s="112" t="s">
        <v>1035</v>
      </c>
      <c r="B406" s="112" t="s">
        <v>1843</v>
      </c>
      <c r="C406" s="112" t="s">
        <v>1311</v>
      </c>
      <c r="D406" s="112" t="s">
        <v>1187</v>
      </c>
      <c r="E406" s="112" t="s">
        <v>243</v>
      </c>
      <c r="F406" s="112" t="s">
        <v>244</v>
      </c>
    </row>
    <row r="407" spans="1:6" x14ac:dyDescent="0.35">
      <c r="A407" s="112" t="s">
        <v>972</v>
      </c>
      <c r="B407" s="112" t="s">
        <v>1844</v>
      </c>
      <c r="C407" s="112" t="s">
        <v>1321</v>
      </c>
      <c r="D407" s="112" t="s">
        <v>1183</v>
      </c>
      <c r="E407" s="112" t="s">
        <v>243</v>
      </c>
      <c r="F407" s="112" t="s">
        <v>244</v>
      </c>
    </row>
    <row r="408" spans="1:6" x14ac:dyDescent="0.35">
      <c r="A408" s="112" t="s">
        <v>995</v>
      </c>
      <c r="B408" s="112" t="s">
        <v>1845</v>
      </c>
      <c r="C408" s="112" t="s">
        <v>790</v>
      </c>
      <c r="D408" s="112" t="s">
        <v>1212</v>
      </c>
      <c r="E408" s="112" t="s">
        <v>1168</v>
      </c>
      <c r="F408" s="112" t="s">
        <v>234</v>
      </c>
    </row>
    <row r="409" spans="1:6" x14ac:dyDescent="0.35">
      <c r="A409" s="112" t="s">
        <v>689</v>
      </c>
      <c r="B409" s="112" t="s">
        <v>1846</v>
      </c>
      <c r="C409" s="112" t="s">
        <v>634</v>
      </c>
      <c r="D409" s="112" t="s">
        <v>1203</v>
      </c>
      <c r="E409" s="112" t="s">
        <v>243</v>
      </c>
      <c r="F409" s="112" t="s">
        <v>244</v>
      </c>
    </row>
    <row r="410" spans="1:6" x14ac:dyDescent="0.35">
      <c r="A410" s="112" t="s">
        <v>904</v>
      </c>
      <c r="B410" s="112" t="s">
        <v>1847</v>
      </c>
      <c r="C410" s="112" t="s">
        <v>1362</v>
      </c>
      <c r="D410" s="112" t="s">
        <v>1225</v>
      </c>
      <c r="E410" s="112" t="s">
        <v>200</v>
      </c>
      <c r="F410" s="112" t="s">
        <v>201</v>
      </c>
    </row>
    <row r="411" spans="1:6" x14ac:dyDescent="0.35">
      <c r="A411" s="112" t="s">
        <v>273</v>
      </c>
      <c r="B411" s="112" t="s">
        <v>1848</v>
      </c>
      <c r="C411" s="112" t="s">
        <v>1290</v>
      </c>
      <c r="D411" s="112" t="s">
        <v>1242</v>
      </c>
      <c r="E411" s="112" t="s">
        <v>243</v>
      </c>
      <c r="F411" s="112" t="s">
        <v>244</v>
      </c>
    </row>
    <row r="412" spans="1:6" x14ac:dyDescent="0.35">
      <c r="A412" s="112" t="s">
        <v>228</v>
      </c>
      <c r="B412" s="112" t="s">
        <v>1849</v>
      </c>
      <c r="C412" s="112" t="s">
        <v>1289</v>
      </c>
      <c r="D412" s="112" t="s">
        <v>1207</v>
      </c>
      <c r="E412" s="112" t="s">
        <v>200</v>
      </c>
      <c r="F412" s="112" t="s">
        <v>201</v>
      </c>
    </row>
    <row r="413" spans="1:6" x14ac:dyDescent="0.35">
      <c r="A413" s="112" t="s">
        <v>515</v>
      </c>
      <c r="B413" s="112" t="s">
        <v>1850</v>
      </c>
      <c r="C413" s="112" t="s">
        <v>502</v>
      </c>
      <c r="D413" s="112" t="s">
        <v>1204</v>
      </c>
      <c r="E413" s="112" t="s">
        <v>1168</v>
      </c>
      <c r="F413" s="112" t="s">
        <v>234</v>
      </c>
    </row>
    <row r="414" spans="1:6" x14ac:dyDescent="0.35">
      <c r="A414" s="112" t="s">
        <v>881</v>
      </c>
      <c r="B414" s="112" t="s">
        <v>1851</v>
      </c>
      <c r="C414" s="112" t="s">
        <v>1344</v>
      </c>
      <c r="D414" s="112" t="s">
        <v>1216</v>
      </c>
      <c r="E414" s="112" t="s">
        <v>1166</v>
      </c>
      <c r="F414" s="112" t="s">
        <v>212</v>
      </c>
    </row>
    <row r="415" spans="1:6" x14ac:dyDescent="0.35">
      <c r="A415" s="112" t="s">
        <v>1087</v>
      </c>
      <c r="B415" s="112" t="s">
        <v>1852</v>
      </c>
      <c r="C415" s="112" t="s">
        <v>1412</v>
      </c>
      <c r="D415" s="112" t="s">
        <v>1265</v>
      </c>
      <c r="E415" s="112" t="s">
        <v>200</v>
      </c>
      <c r="F415" s="112" t="s">
        <v>201</v>
      </c>
    </row>
    <row r="416" spans="1:6" x14ac:dyDescent="0.35">
      <c r="A416" s="112" t="s">
        <v>1054</v>
      </c>
      <c r="B416" s="112" t="s">
        <v>1853</v>
      </c>
      <c r="C416" s="112" t="s">
        <v>514</v>
      </c>
      <c r="D416" s="112" t="s">
        <v>1191</v>
      </c>
      <c r="E416" s="112" t="s">
        <v>200</v>
      </c>
      <c r="F416" s="112" t="s">
        <v>201</v>
      </c>
    </row>
    <row r="417" spans="1:6" x14ac:dyDescent="0.35">
      <c r="A417" s="112" t="s">
        <v>916</v>
      </c>
      <c r="B417" s="112" t="s">
        <v>1854</v>
      </c>
      <c r="C417" s="112" t="s">
        <v>219</v>
      </c>
      <c r="D417" s="112" t="s">
        <v>1201</v>
      </c>
      <c r="E417" s="112" t="s">
        <v>172</v>
      </c>
      <c r="F417" s="112" t="s">
        <v>173</v>
      </c>
    </row>
    <row r="418" spans="1:6" x14ac:dyDescent="0.35">
      <c r="A418" s="112" t="s">
        <v>498</v>
      </c>
      <c r="B418" s="112" t="s">
        <v>1855</v>
      </c>
      <c r="C418" s="112" t="s">
        <v>370</v>
      </c>
      <c r="D418" s="112" t="s">
        <v>371</v>
      </c>
      <c r="E418" s="112" t="s">
        <v>1167</v>
      </c>
      <c r="F418" s="112" t="s">
        <v>218</v>
      </c>
    </row>
    <row r="419" spans="1:6" x14ac:dyDescent="0.35">
      <c r="A419" s="112" t="s">
        <v>931</v>
      </c>
      <c r="B419" s="112" t="s">
        <v>1856</v>
      </c>
      <c r="C419" s="112" t="s">
        <v>784</v>
      </c>
      <c r="D419" s="112" t="s">
        <v>1184</v>
      </c>
      <c r="E419" s="112" t="s">
        <v>1168</v>
      </c>
      <c r="F419" s="112" t="s">
        <v>234</v>
      </c>
    </row>
    <row r="420" spans="1:6" x14ac:dyDescent="0.35">
      <c r="A420" s="112" t="s">
        <v>940</v>
      </c>
      <c r="B420" s="112" t="s">
        <v>1857</v>
      </c>
      <c r="C420" s="112" t="s">
        <v>379</v>
      </c>
      <c r="D420" s="112" t="s">
        <v>380</v>
      </c>
      <c r="E420" s="112" t="s">
        <v>1167</v>
      </c>
      <c r="F420" s="112" t="s">
        <v>218</v>
      </c>
    </row>
    <row r="421" spans="1:6" x14ac:dyDescent="0.35">
      <c r="A421" s="112" t="s">
        <v>372</v>
      </c>
      <c r="B421" s="112" t="s">
        <v>1858</v>
      </c>
      <c r="C421" s="112" t="s">
        <v>1324</v>
      </c>
      <c r="D421" s="112" t="s">
        <v>319</v>
      </c>
      <c r="E421" s="112" t="s">
        <v>193</v>
      </c>
      <c r="F421" s="112" t="s">
        <v>194</v>
      </c>
    </row>
    <row r="422" spans="1:6" x14ac:dyDescent="0.35">
      <c r="A422" s="112" t="s">
        <v>196</v>
      </c>
      <c r="B422" s="112" t="s">
        <v>1859</v>
      </c>
      <c r="C422" s="112" t="s">
        <v>175</v>
      </c>
      <c r="D422" s="112" t="s">
        <v>179</v>
      </c>
      <c r="E422" s="112" t="s">
        <v>1165</v>
      </c>
      <c r="F422" s="112" t="s">
        <v>187</v>
      </c>
    </row>
    <row r="423" spans="1:6" x14ac:dyDescent="0.35">
      <c r="A423" s="112" t="s">
        <v>868</v>
      </c>
      <c r="B423" s="112" t="s">
        <v>1860</v>
      </c>
      <c r="C423" s="112" t="s">
        <v>484</v>
      </c>
      <c r="D423" s="112" t="s">
        <v>1205</v>
      </c>
      <c r="E423" s="112" t="s">
        <v>200</v>
      </c>
      <c r="F423" s="112" t="s">
        <v>201</v>
      </c>
    </row>
    <row r="424" spans="1:6" x14ac:dyDescent="0.35">
      <c r="A424" s="112" t="s">
        <v>1111</v>
      </c>
      <c r="B424" s="112" t="s">
        <v>1861</v>
      </c>
      <c r="C424" s="112" t="s">
        <v>266</v>
      </c>
      <c r="D424" s="112" t="s">
        <v>1247</v>
      </c>
      <c r="E424" s="112" t="s">
        <v>172</v>
      </c>
      <c r="F424" s="112" t="s">
        <v>173</v>
      </c>
    </row>
    <row r="425" spans="1:6" x14ac:dyDescent="0.35">
      <c r="A425" s="112" t="s">
        <v>1104</v>
      </c>
      <c r="B425" s="112" t="s">
        <v>1862</v>
      </c>
      <c r="C425" s="112" t="s">
        <v>258</v>
      </c>
      <c r="D425" s="112" t="s">
        <v>1214</v>
      </c>
      <c r="E425" s="112" t="s">
        <v>172</v>
      </c>
      <c r="F425" s="112" t="s">
        <v>173</v>
      </c>
    </row>
    <row r="426" spans="1:6" x14ac:dyDescent="0.35">
      <c r="A426" s="112" t="s">
        <v>618</v>
      </c>
      <c r="B426" s="112" t="s">
        <v>1863</v>
      </c>
      <c r="C426" s="112" t="s">
        <v>384</v>
      </c>
      <c r="D426" s="112" t="s">
        <v>385</v>
      </c>
      <c r="E426" s="112" t="s">
        <v>225</v>
      </c>
      <c r="F426" s="112" t="s">
        <v>226</v>
      </c>
    </row>
    <row r="427" spans="1:6" x14ac:dyDescent="0.35">
      <c r="A427" s="112" t="s">
        <v>776</v>
      </c>
      <c r="B427" s="112" t="s">
        <v>1864</v>
      </c>
      <c r="C427" s="112" t="s">
        <v>247</v>
      </c>
      <c r="D427" s="112" t="s">
        <v>248</v>
      </c>
      <c r="E427" s="112" t="s">
        <v>1165</v>
      </c>
      <c r="F427" s="112" t="s">
        <v>187</v>
      </c>
    </row>
    <row r="428" spans="1:6" x14ac:dyDescent="0.35">
      <c r="A428" s="112" t="s">
        <v>1081</v>
      </c>
      <c r="B428" s="112" t="s">
        <v>1865</v>
      </c>
      <c r="C428" s="112" t="s">
        <v>331</v>
      </c>
      <c r="D428" s="112" t="s">
        <v>332</v>
      </c>
      <c r="E428" s="112" t="s">
        <v>1167</v>
      </c>
      <c r="F428" s="112" t="s">
        <v>218</v>
      </c>
    </row>
    <row r="429" spans="1:6" x14ac:dyDescent="0.35">
      <c r="A429" s="112" t="s">
        <v>231</v>
      </c>
      <c r="B429" s="112" t="s">
        <v>1866</v>
      </c>
      <c r="C429" s="112" t="s">
        <v>207</v>
      </c>
      <c r="D429" s="112" t="s">
        <v>208</v>
      </c>
      <c r="E429" s="112" t="s">
        <v>1165</v>
      </c>
      <c r="F429" s="112" t="s">
        <v>187</v>
      </c>
    </row>
    <row r="430" spans="1:6" x14ac:dyDescent="0.35">
      <c r="A430" s="112" t="s">
        <v>1065</v>
      </c>
      <c r="B430" s="112" t="s">
        <v>1867</v>
      </c>
      <c r="C430" s="112" t="s">
        <v>522</v>
      </c>
      <c r="D430" s="112" t="s">
        <v>1224</v>
      </c>
      <c r="E430" s="112" t="s">
        <v>200</v>
      </c>
      <c r="F430" s="112" t="s">
        <v>201</v>
      </c>
    </row>
    <row r="431" spans="1:6" x14ac:dyDescent="0.35">
      <c r="A431" s="112" t="s">
        <v>428</v>
      </c>
      <c r="B431" s="112" t="s">
        <v>1868</v>
      </c>
      <c r="C431" s="112" t="s">
        <v>413</v>
      </c>
      <c r="D431" s="112" t="s">
        <v>414</v>
      </c>
      <c r="E431" s="112" t="s">
        <v>225</v>
      </c>
      <c r="F431" s="112" t="s">
        <v>226</v>
      </c>
    </row>
    <row r="432" spans="1:6" x14ac:dyDescent="0.35">
      <c r="A432" s="112" t="s">
        <v>885</v>
      </c>
      <c r="B432" s="112" t="s">
        <v>1869</v>
      </c>
      <c r="C432" s="112" t="s">
        <v>661</v>
      </c>
      <c r="D432" s="112" t="s">
        <v>1220</v>
      </c>
      <c r="E432" s="112" t="s">
        <v>243</v>
      </c>
      <c r="F432" s="112" t="s">
        <v>244</v>
      </c>
    </row>
    <row r="433" spans="1:6" x14ac:dyDescent="0.35">
      <c r="A433" s="112" t="s">
        <v>1130</v>
      </c>
      <c r="B433" s="112" t="s">
        <v>1870</v>
      </c>
      <c r="C433" s="112" t="s">
        <v>329</v>
      </c>
      <c r="D433" s="112" t="s">
        <v>1208</v>
      </c>
      <c r="E433" s="112" t="s">
        <v>181</v>
      </c>
      <c r="F433" s="112" t="s">
        <v>182</v>
      </c>
    </row>
    <row r="434" spans="1:6" x14ac:dyDescent="0.35">
      <c r="A434" s="112" t="s">
        <v>431</v>
      </c>
      <c r="B434" s="112" t="s">
        <v>1871</v>
      </c>
      <c r="C434" s="112" t="s">
        <v>417</v>
      </c>
      <c r="D434" s="112" t="s">
        <v>1202</v>
      </c>
      <c r="E434" s="112" t="s">
        <v>243</v>
      </c>
      <c r="F434" s="112" t="s">
        <v>244</v>
      </c>
    </row>
    <row r="435" spans="1:6" x14ac:dyDescent="0.35">
      <c r="A435" s="112" t="s">
        <v>833</v>
      </c>
      <c r="B435" s="112" t="s">
        <v>1872</v>
      </c>
      <c r="C435" s="112" t="s">
        <v>388</v>
      </c>
      <c r="D435" s="112" t="s">
        <v>389</v>
      </c>
      <c r="E435" s="112" t="s">
        <v>225</v>
      </c>
      <c r="F435" s="112" t="s">
        <v>226</v>
      </c>
    </row>
    <row r="436" spans="1:6" x14ac:dyDescent="0.35">
      <c r="A436" s="112" t="s">
        <v>582</v>
      </c>
      <c r="B436" s="112" t="s">
        <v>1873</v>
      </c>
      <c r="C436" s="112" t="s">
        <v>300</v>
      </c>
      <c r="D436" s="112" t="s">
        <v>301</v>
      </c>
      <c r="E436" s="112" t="s">
        <v>193</v>
      </c>
      <c r="F436" s="112" t="s">
        <v>194</v>
      </c>
    </row>
    <row r="437" spans="1:6" x14ac:dyDescent="0.35">
      <c r="A437" s="112" t="s">
        <v>897</v>
      </c>
      <c r="B437" s="112" t="s">
        <v>1874</v>
      </c>
      <c r="C437" s="112" t="s">
        <v>1389</v>
      </c>
      <c r="D437" s="112" t="s">
        <v>1262</v>
      </c>
      <c r="E437" s="112" t="s">
        <v>243</v>
      </c>
      <c r="F437" s="112" t="s">
        <v>244</v>
      </c>
    </row>
    <row r="438" spans="1:6" x14ac:dyDescent="0.35">
      <c r="A438" s="112" t="s">
        <v>850</v>
      </c>
      <c r="B438" s="112" t="s">
        <v>1875</v>
      </c>
      <c r="C438" s="112" t="s">
        <v>1288</v>
      </c>
      <c r="D438" s="112" t="s">
        <v>1186</v>
      </c>
      <c r="E438" s="112" t="s">
        <v>243</v>
      </c>
      <c r="F438" s="112" t="s">
        <v>244</v>
      </c>
    </row>
    <row r="439" spans="1:6" x14ac:dyDescent="0.35">
      <c r="A439" s="112" t="s">
        <v>856</v>
      </c>
      <c r="B439" s="112" t="s">
        <v>1876</v>
      </c>
      <c r="C439" s="112" t="s">
        <v>221</v>
      </c>
      <c r="D439" s="112" t="s">
        <v>222</v>
      </c>
      <c r="E439" s="112" t="s">
        <v>1165</v>
      </c>
      <c r="F439" s="112" t="s">
        <v>187</v>
      </c>
    </row>
    <row r="440" spans="1:6" x14ac:dyDescent="0.35">
      <c r="A440" s="112" t="s">
        <v>1073</v>
      </c>
      <c r="B440" s="112" t="s">
        <v>1877</v>
      </c>
      <c r="C440" s="112" t="s">
        <v>1413</v>
      </c>
      <c r="D440" s="112" t="s">
        <v>1270</v>
      </c>
      <c r="E440" s="112" t="s">
        <v>243</v>
      </c>
      <c r="F440" s="112" t="s">
        <v>244</v>
      </c>
    </row>
    <row r="441" spans="1:6" x14ac:dyDescent="0.35">
      <c r="A441" s="112" t="s">
        <v>862</v>
      </c>
      <c r="B441" s="112" t="s">
        <v>1878</v>
      </c>
      <c r="C441" s="112" t="s">
        <v>188</v>
      </c>
      <c r="D441" s="112" t="s">
        <v>1263</v>
      </c>
      <c r="E441" s="112" t="s">
        <v>172</v>
      </c>
      <c r="F441" s="112" t="s">
        <v>173</v>
      </c>
    </row>
    <row r="442" spans="1:6" x14ac:dyDescent="0.35">
      <c r="A442" s="112" t="s">
        <v>891</v>
      </c>
      <c r="B442" s="112" t="s">
        <v>1879</v>
      </c>
      <c r="C442" s="112" t="s">
        <v>202</v>
      </c>
      <c r="D442" s="112" t="s">
        <v>1248</v>
      </c>
      <c r="E442" s="112" t="s">
        <v>172</v>
      </c>
      <c r="F442" s="112" t="s">
        <v>173</v>
      </c>
    </row>
    <row r="443" spans="1:6" x14ac:dyDescent="0.35">
      <c r="A443" s="112" t="s">
        <v>758</v>
      </c>
      <c r="B443" s="112" t="s">
        <v>1880</v>
      </c>
      <c r="C443" s="112" t="s">
        <v>637</v>
      </c>
      <c r="D443" s="112" t="s">
        <v>1185</v>
      </c>
      <c r="E443" s="112" t="s">
        <v>243</v>
      </c>
      <c r="F443" s="112" t="s">
        <v>244</v>
      </c>
    </row>
    <row r="444" spans="1:6" x14ac:dyDescent="0.35">
      <c r="A444" s="112" t="s">
        <v>873</v>
      </c>
      <c r="B444" s="112" t="s">
        <v>1881</v>
      </c>
      <c r="C444" s="112" t="s">
        <v>195</v>
      </c>
      <c r="D444" s="112" t="s">
        <v>1254</v>
      </c>
      <c r="E444" s="112" t="s">
        <v>172</v>
      </c>
      <c r="F444" s="112" t="s">
        <v>173</v>
      </c>
    </row>
    <row r="445" spans="1:6" x14ac:dyDescent="0.35">
      <c r="A445" s="112" t="s">
        <v>1097</v>
      </c>
      <c r="B445" s="112" t="s">
        <v>1882</v>
      </c>
      <c r="C445" s="112" t="s">
        <v>357</v>
      </c>
      <c r="D445" s="112" t="s">
        <v>358</v>
      </c>
      <c r="E445" s="112" t="s">
        <v>1167</v>
      </c>
      <c r="F445" s="112" t="s">
        <v>218</v>
      </c>
    </row>
    <row r="446" spans="1:6" x14ac:dyDescent="0.35">
      <c r="A446" s="112" t="s">
        <v>1119</v>
      </c>
      <c r="B446" s="112" t="s">
        <v>1883</v>
      </c>
      <c r="C446" s="112" t="s">
        <v>1426</v>
      </c>
      <c r="D446" s="112" t="s">
        <v>1198</v>
      </c>
      <c r="E446" s="112" t="s">
        <v>200</v>
      </c>
      <c r="F446" s="112" t="s">
        <v>201</v>
      </c>
    </row>
    <row r="447" spans="1:6" x14ac:dyDescent="0.35">
      <c r="A447" s="112" t="s">
        <v>1123</v>
      </c>
      <c r="B447" s="112" t="s">
        <v>1884</v>
      </c>
      <c r="C447" s="112" t="s">
        <v>1385</v>
      </c>
      <c r="D447" s="112" t="s">
        <v>1219</v>
      </c>
      <c r="E447" s="112" t="s">
        <v>1166</v>
      </c>
      <c r="F447" s="112" t="s">
        <v>212</v>
      </c>
    </row>
    <row r="448" spans="1:6" x14ac:dyDescent="0.35">
      <c r="A448" s="112" t="s">
        <v>1045</v>
      </c>
      <c r="B448" s="112" t="s">
        <v>1885</v>
      </c>
      <c r="C448" s="112" t="s">
        <v>251</v>
      </c>
      <c r="D448" s="112" t="s">
        <v>1193</v>
      </c>
      <c r="E448" s="112" t="s">
        <v>172</v>
      </c>
      <c r="F448" s="112" t="s">
        <v>173</v>
      </c>
    </row>
    <row r="449" spans="1:6" x14ac:dyDescent="0.35">
      <c r="A449" s="112" t="s">
        <v>1018</v>
      </c>
      <c r="B449" s="112" t="s">
        <v>1886</v>
      </c>
      <c r="C449" s="112" t="s">
        <v>568</v>
      </c>
      <c r="D449" s="112" t="s">
        <v>1229</v>
      </c>
      <c r="E449" s="112" t="s">
        <v>1166</v>
      </c>
      <c r="F449" s="112" t="s">
        <v>212</v>
      </c>
    </row>
    <row r="450" spans="1:6" x14ac:dyDescent="0.35">
      <c r="A450" s="112" t="s">
        <v>982</v>
      </c>
      <c r="B450" s="112" t="s">
        <v>1887</v>
      </c>
      <c r="C450" s="112" t="s">
        <v>1379</v>
      </c>
      <c r="D450" s="112" t="s">
        <v>1228</v>
      </c>
      <c r="E450" s="112" t="s">
        <v>200</v>
      </c>
      <c r="F450" s="112" t="s">
        <v>201</v>
      </c>
    </row>
    <row r="451" spans="1:6" x14ac:dyDescent="0.35">
      <c r="A451" s="112" t="s">
        <v>663</v>
      </c>
      <c r="B451" s="112" t="s">
        <v>1888</v>
      </c>
      <c r="C451" s="112" t="s">
        <v>1363</v>
      </c>
      <c r="D451" s="112" t="s">
        <v>269</v>
      </c>
      <c r="E451" s="112" t="s">
        <v>193</v>
      </c>
      <c r="F451" s="112" t="s">
        <v>194</v>
      </c>
    </row>
    <row r="452" spans="1:6" x14ac:dyDescent="0.35">
      <c r="A452" s="112" t="s">
        <v>697</v>
      </c>
      <c r="B452" s="112" t="s">
        <v>1889</v>
      </c>
      <c r="C452" s="112" t="s">
        <v>260</v>
      </c>
      <c r="D452" s="112" t="s">
        <v>261</v>
      </c>
      <c r="E452" s="112" t="s">
        <v>1165</v>
      </c>
      <c r="F452" s="112" t="s">
        <v>187</v>
      </c>
    </row>
    <row r="453" spans="1:6" x14ac:dyDescent="0.35">
      <c r="A453" s="112" t="s">
        <v>650</v>
      </c>
      <c r="B453" s="112" t="s">
        <v>1890</v>
      </c>
      <c r="C453" s="112" t="s">
        <v>476</v>
      </c>
      <c r="D453" s="112" t="s">
        <v>1235</v>
      </c>
      <c r="E453" s="112" t="s">
        <v>200</v>
      </c>
      <c r="F453" s="112" t="s">
        <v>201</v>
      </c>
    </row>
    <row r="454" spans="1:6" x14ac:dyDescent="0.35">
      <c r="A454" s="112" t="s">
        <v>798</v>
      </c>
      <c r="B454" s="112" t="s">
        <v>1891</v>
      </c>
      <c r="C454" s="112" t="s">
        <v>1408</v>
      </c>
      <c r="D454" s="112" t="s">
        <v>433</v>
      </c>
      <c r="E454" s="112" t="s">
        <v>225</v>
      </c>
      <c r="F454" s="112" t="s">
        <v>226</v>
      </c>
    </row>
    <row r="455" spans="1:6" x14ac:dyDescent="0.35">
      <c r="A455" s="112" t="s">
        <v>516</v>
      </c>
      <c r="B455" s="112" t="s">
        <v>1892</v>
      </c>
      <c r="C455" s="112" t="s">
        <v>221</v>
      </c>
      <c r="D455" s="112" t="s">
        <v>222</v>
      </c>
      <c r="E455" s="112" t="s">
        <v>1165</v>
      </c>
      <c r="F455" s="112" t="s">
        <v>187</v>
      </c>
    </row>
    <row r="456" spans="1:6" x14ac:dyDescent="0.35">
      <c r="A456" s="112" t="s">
        <v>519</v>
      </c>
      <c r="B456" s="112" t="s">
        <v>1286</v>
      </c>
      <c r="C456" s="112" t="s">
        <v>502</v>
      </c>
      <c r="D456" s="112" t="s">
        <v>1204</v>
      </c>
      <c r="E456" s="112" t="s">
        <v>1168</v>
      </c>
      <c r="F456" s="112" t="s">
        <v>234</v>
      </c>
    </row>
    <row r="457" spans="1:6" x14ac:dyDescent="0.35">
      <c r="A457" s="112" t="s">
        <v>1082</v>
      </c>
      <c r="B457" s="112" t="s">
        <v>1893</v>
      </c>
      <c r="C457" s="112" t="s">
        <v>331</v>
      </c>
      <c r="D457" s="112" t="s">
        <v>332</v>
      </c>
      <c r="E457" s="112" t="s">
        <v>1167</v>
      </c>
      <c r="F457" s="112" t="s">
        <v>218</v>
      </c>
    </row>
    <row r="458" spans="1:6" x14ac:dyDescent="0.35">
      <c r="A458" s="112" t="s">
        <v>1088</v>
      </c>
      <c r="B458" s="112" t="s">
        <v>1894</v>
      </c>
      <c r="C458" s="112" t="s">
        <v>1412</v>
      </c>
      <c r="D458" s="112" t="s">
        <v>1265</v>
      </c>
      <c r="E458" s="112" t="s">
        <v>200</v>
      </c>
      <c r="F458" s="112" t="s">
        <v>201</v>
      </c>
    </row>
    <row r="459" spans="1:6" x14ac:dyDescent="0.35">
      <c r="A459" s="112" t="s">
        <v>1163</v>
      </c>
      <c r="B459" s="112" t="s">
        <v>1895</v>
      </c>
      <c r="C459" s="112" t="s">
        <v>1158</v>
      </c>
      <c r="D459" s="112" t="s">
        <v>1234</v>
      </c>
      <c r="E459" s="112" t="s">
        <v>172</v>
      </c>
      <c r="F459" s="112" t="s">
        <v>173</v>
      </c>
    </row>
    <row r="460" spans="1:6" x14ac:dyDescent="0.35">
      <c r="A460" s="112" t="s">
        <v>613</v>
      </c>
      <c r="B460" s="112" t="s">
        <v>1896</v>
      </c>
      <c r="C460" s="112" t="s">
        <v>1323</v>
      </c>
      <c r="D460" s="112" t="s">
        <v>1190</v>
      </c>
      <c r="E460" s="112" t="s">
        <v>1168</v>
      </c>
      <c r="F460" s="112" t="s">
        <v>234</v>
      </c>
    </row>
    <row r="461" spans="1:6" x14ac:dyDescent="0.35">
      <c r="A461" s="112" t="s">
        <v>1027</v>
      </c>
      <c r="B461" s="112" t="s">
        <v>1897</v>
      </c>
      <c r="C461" s="112" t="s">
        <v>1421</v>
      </c>
      <c r="D461" s="112" t="s">
        <v>1238</v>
      </c>
      <c r="E461" s="112" t="s">
        <v>243</v>
      </c>
      <c r="F461" s="112" t="s">
        <v>244</v>
      </c>
    </row>
    <row r="462" spans="1:6" x14ac:dyDescent="0.35">
      <c r="A462" s="112" t="s">
        <v>1105</v>
      </c>
      <c r="B462" s="112" t="s">
        <v>1898</v>
      </c>
      <c r="C462" s="112" t="s">
        <v>258</v>
      </c>
      <c r="D462" s="112" t="s">
        <v>1214</v>
      </c>
      <c r="E462" s="112" t="s">
        <v>172</v>
      </c>
      <c r="F462" s="112" t="s">
        <v>173</v>
      </c>
    </row>
    <row r="463" spans="1:6" x14ac:dyDescent="0.35">
      <c r="A463" s="112" t="s">
        <v>1098</v>
      </c>
      <c r="B463" s="112" t="s">
        <v>1899</v>
      </c>
      <c r="C463" s="112" t="s">
        <v>357</v>
      </c>
      <c r="D463" s="112" t="s">
        <v>358</v>
      </c>
      <c r="E463" s="112" t="s">
        <v>1167</v>
      </c>
      <c r="F463" s="112" t="s">
        <v>218</v>
      </c>
    </row>
    <row r="464" spans="1:6" x14ac:dyDescent="0.35">
      <c r="A464" s="112" t="s">
        <v>846</v>
      </c>
      <c r="B464" s="112" t="s">
        <v>1900</v>
      </c>
      <c r="C464" s="112" t="s">
        <v>1343</v>
      </c>
      <c r="D464" s="112" t="s">
        <v>1227</v>
      </c>
      <c r="E464" s="112" t="s">
        <v>1168</v>
      </c>
      <c r="F464" s="112" t="s">
        <v>234</v>
      </c>
    </row>
    <row r="465" spans="1:6" x14ac:dyDescent="0.35">
      <c r="A465" s="112" t="s">
        <v>654</v>
      </c>
      <c r="B465" s="112" t="s">
        <v>1901</v>
      </c>
      <c r="C465" s="112" t="s">
        <v>476</v>
      </c>
      <c r="D465" s="112" t="s">
        <v>1235</v>
      </c>
      <c r="E465" s="112" t="s">
        <v>200</v>
      </c>
      <c r="F465" s="112" t="s">
        <v>201</v>
      </c>
    </row>
    <row r="466" spans="1:6" x14ac:dyDescent="0.35">
      <c r="A466" s="112" t="s">
        <v>236</v>
      </c>
      <c r="B466" s="112" t="s">
        <v>1902</v>
      </c>
      <c r="C466" s="112" t="s">
        <v>1289</v>
      </c>
      <c r="D466" s="112" t="s">
        <v>1207</v>
      </c>
      <c r="E466" s="112" t="s">
        <v>200</v>
      </c>
      <c r="F466" s="112" t="s">
        <v>201</v>
      </c>
    </row>
    <row r="467" spans="1:6" x14ac:dyDescent="0.35">
      <c r="A467" s="112" t="s">
        <v>761</v>
      </c>
      <c r="B467" s="112" t="s">
        <v>1903</v>
      </c>
      <c r="C467" s="112" t="s">
        <v>637</v>
      </c>
      <c r="D467" s="112" t="s">
        <v>1185</v>
      </c>
      <c r="E467" s="112" t="s">
        <v>243</v>
      </c>
      <c r="F467" s="112" t="s">
        <v>244</v>
      </c>
    </row>
    <row r="468" spans="1:6" x14ac:dyDescent="0.35">
      <c r="A468" s="112" t="s">
        <v>437</v>
      </c>
      <c r="B468" s="112" t="s">
        <v>1904</v>
      </c>
      <c r="C468" s="112" t="s">
        <v>417</v>
      </c>
      <c r="D468" s="112" t="s">
        <v>1202</v>
      </c>
      <c r="E468" s="112" t="s">
        <v>243</v>
      </c>
      <c r="F468" s="112" t="s">
        <v>244</v>
      </c>
    </row>
    <row r="469" spans="1:6" x14ac:dyDescent="0.35">
      <c r="A469" s="112" t="s">
        <v>941</v>
      </c>
      <c r="B469" s="112" t="s">
        <v>1905</v>
      </c>
      <c r="C469" s="112" t="s">
        <v>379</v>
      </c>
      <c r="D469" s="112" t="s">
        <v>380</v>
      </c>
      <c r="E469" s="112" t="s">
        <v>1167</v>
      </c>
      <c r="F469" s="112" t="s">
        <v>218</v>
      </c>
    </row>
    <row r="470" spans="1:6" x14ac:dyDescent="0.35">
      <c r="A470" s="112" t="s">
        <v>1055</v>
      </c>
      <c r="B470" s="112" t="s">
        <v>1906</v>
      </c>
      <c r="C470" s="112" t="s">
        <v>514</v>
      </c>
      <c r="D470" s="112" t="s">
        <v>1191</v>
      </c>
      <c r="E470" s="112" t="s">
        <v>200</v>
      </c>
      <c r="F470" s="112" t="s">
        <v>201</v>
      </c>
    </row>
    <row r="471" spans="1:6" x14ac:dyDescent="0.35">
      <c r="A471" s="112" t="s">
        <v>700</v>
      </c>
      <c r="B471" s="112" t="s">
        <v>1907</v>
      </c>
      <c r="C471" s="112" t="s">
        <v>260</v>
      </c>
      <c r="D471" s="112" t="s">
        <v>261</v>
      </c>
      <c r="E471" s="112" t="s">
        <v>1165</v>
      </c>
      <c r="F471" s="112" t="s">
        <v>187</v>
      </c>
    </row>
    <row r="472" spans="1:6" x14ac:dyDescent="0.35">
      <c r="A472" s="112" t="s">
        <v>863</v>
      </c>
      <c r="B472" s="112" t="s">
        <v>1908</v>
      </c>
      <c r="C472" s="112" t="s">
        <v>188</v>
      </c>
      <c r="D472" s="112" t="s">
        <v>1263</v>
      </c>
      <c r="E472" s="112" t="s">
        <v>172</v>
      </c>
      <c r="F472" s="112" t="s">
        <v>173</v>
      </c>
    </row>
    <row r="473" spans="1:6" ht="31" x14ac:dyDescent="0.35">
      <c r="A473" s="113" t="s">
        <v>1909</v>
      </c>
      <c r="B473" s="112" t="s">
        <v>1910</v>
      </c>
      <c r="C473" s="112" t="s">
        <v>1352</v>
      </c>
      <c r="D473" s="112" t="s">
        <v>1246</v>
      </c>
      <c r="E473" s="112" t="s">
        <v>243</v>
      </c>
      <c r="F473" s="112" t="s">
        <v>244</v>
      </c>
    </row>
    <row r="474" spans="1:6" x14ac:dyDescent="0.35">
      <c r="A474" s="112" t="s">
        <v>1019</v>
      </c>
      <c r="B474" s="112" t="s">
        <v>1911</v>
      </c>
      <c r="C474" s="112" t="s">
        <v>568</v>
      </c>
      <c r="D474" s="112" t="s">
        <v>1229</v>
      </c>
      <c r="E474" s="112" t="s">
        <v>1166</v>
      </c>
      <c r="F474" s="112" t="s">
        <v>212</v>
      </c>
    </row>
    <row r="475" spans="1:6" x14ac:dyDescent="0.35">
      <c r="A475" s="112" t="s">
        <v>950</v>
      </c>
      <c r="B475" s="112" t="s">
        <v>1912</v>
      </c>
      <c r="C475" s="112" t="s">
        <v>673</v>
      </c>
      <c r="D475" s="112" t="s">
        <v>1241</v>
      </c>
      <c r="E475" s="112" t="s">
        <v>243</v>
      </c>
      <c r="F475" s="112" t="s">
        <v>244</v>
      </c>
    </row>
    <row r="476" spans="1:6" x14ac:dyDescent="0.35">
      <c r="A476" s="112" t="s">
        <v>898</v>
      </c>
      <c r="B476" s="112" t="s">
        <v>1913</v>
      </c>
      <c r="C476" s="112" t="s">
        <v>1389</v>
      </c>
      <c r="D476" s="112" t="s">
        <v>1262</v>
      </c>
      <c r="E476" s="112" t="s">
        <v>243</v>
      </c>
      <c r="F476" s="112" t="s">
        <v>244</v>
      </c>
    </row>
    <row r="477" spans="1:6" x14ac:dyDescent="0.35">
      <c r="A477" s="112" t="s">
        <v>1074</v>
      </c>
      <c r="B477" s="112" t="s">
        <v>1914</v>
      </c>
      <c r="C477" s="112" t="s">
        <v>1413</v>
      </c>
      <c r="D477" s="112" t="s">
        <v>1270</v>
      </c>
      <c r="E477" s="112" t="s">
        <v>243</v>
      </c>
      <c r="F477" s="112" t="s">
        <v>244</v>
      </c>
    </row>
    <row r="478" spans="1:6" x14ac:dyDescent="0.35">
      <c r="A478" s="112" t="s">
        <v>869</v>
      </c>
      <c r="B478" s="112" t="s">
        <v>1915</v>
      </c>
      <c r="C478" s="112" t="s">
        <v>484</v>
      </c>
      <c r="D478" s="112" t="s">
        <v>1205</v>
      </c>
      <c r="E478" s="112" t="s">
        <v>200</v>
      </c>
      <c r="F478" s="112" t="s">
        <v>201</v>
      </c>
    </row>
    <row r="479" spans="1:6" x14ac:dyDescent="0.35">
      <c r="A479" s="112" t="s">
        <v>905</v>
      </c>
      <c r="B479" s="112" t="s">
        <v>1916</v>
      </c>
      <c r="C479" s="112" t="s">
        <v>1362</v>
      </c>
      <c r="D479" s="112" t="s">
        <v>1225</v>
      </c>
      <c r="E479" s="112" t="s">
        <v>200</v>
      </c>
      <c r="F479" s="112" t="s">
        <v>201</v>
      </c>
    </row>
    <row r="480" spans="1:6" x14ac:dyDescent="0.35">
      <c r="A480" s="112" t="s">
        <v>1112</v>
      </c>
      <c r="B480" s="112" t="s">
        <v>1917</v>
      </c>
      <c r="C480" s="112" t="s">
        <v>266</v>
      </c>
      <c r="D480" s="112" t="s">
        <v>1247</v>
      </c>
      <c r="E480" s="112" t="s">
        <v>172</v>
      </c>
      <c r="F480" s="112" t="s">
        <v>173</v>
      </c>
    </row>
    <row r="481" spans="1:6" x14ac:dyDescent="0.35">
      <c r="A481" s="112" t="s">
        <v>1066</v>
      </c>
      <c r="B481" s="112" t="s">
        <v>1918</v>
      </c>
      <c r="C481" s="112" t="s">
        <v>522</v>
      </c>
      <c r="D481" s="112" t="s">
        <v>1224</v>
      </c>
      <c r="E481" s="112" t="s">
        <v>200</v>
      </c>
      <c r="F481" s="112" t="s">
        <v>201</v>
      </c>
    </row>
    <row r="482" spans="1:6" x14ac:dyDescent="0.35">
      <c r="A482" s="112" t="s">
        <v>892</v>
      </c>
      <c r="B482" s="112" t="s">
        <v>1919</v>
      </c>
      <c r="C482" s="112" t="s">
        <v>202</v>
      </c>
      <c r="D482" s="112" t="s">
        <v>1248</v>
      </c>
      <c r="E482" s="112" t="s">
        <v>172</v>
      </c>
      <c r="F482" s="112" t="s">
        <v>173</v>
      </c>
    </row>
    <row r="483" spans="1:6" x14ac:dyDescent="0.35">
      <c r="A483" s="112" t="s">
        <v>434</v>
      </c>
      <c r="B483" s="112" t="s">
        <v>1920</v>
      </c>
      <c r="C483" s="112" t="s">
        <v>413</v>
      </c>
      <c r="D483" s="112" t="s">
        <v>414</v>
      </c>
      <c r="E483" s="112" t="s">
        <v>225</v>
      </c>
      <c r="F483" s="112" t="s">
        <v>226</v>
      </c>
    </row>
    <row r="484" spans="1:6" x14ac:dyDescent="0.35">
      <c r="A484" s="112" t="s">
        <v>932</v>
      </c>
      <c r="B484" s="112" t="s">
        <v>1921</v>
      </c>
      <c r="C484" s="112" t="s">
        <v>784</v>
      </c>
      <c r="D484" s="112" t="s">
        <v>1184</v>
      </c>
      <c r="E484" s="112" t="s">
        <v>1168</v>
      </c>
      <c r="F484" s="112" t="s">
        <v>234</v>
      </c>
    </row>
    <row r="485" spans="1:6" x14ac:dyDescent="0.35">
      <c r="A485" s="112" t="s">
        <v>393</v>
      </c>
      <c r="B485" s="112" t="s">
        <v>1922</v>
      </c>
      <c r="C485" s="112" t="s">
        <v>262</v>
      </c>
      <c r="D485" s="112" t="s">
        <v>263</v>
      </c>
      <c r="E485" s="112" t="s">
        <v>225</v>
      </c>
      <c r="F485" s="112" t="s">
        <v>226</v>
      </c>
    </row>
    <row r="486" spans="1:6" x14ac:dyDescent="0.35">
      <c r="A486" s="112" t="s">
        <v>622</v>
      </c>
      <c r="B486" s="112" t="s">
        <v>1923</v>
      </c>
      <c r="C486" s="112" t="s">
        <v>384</v>
      </c>
      <c r="D486" s="112" t="s">
        <v>385</v>
      </c>
      <c r="E486" s="112" t="s">
        <v>225</v>
      </c>
      <c r="F486" s="112" t="s">
        <v>226</v>
      </c>
    </row>
    <row r="487" spans="1:6" x14ac:dyDescent="0.35">
      <c r="A487" s="112" t="s">
        <v>1124</v>
      </c>
      <c r="B487" s="112" t="s">
        <v>1924</v>
      </c>
      <c r="C487" s="112" t="s">
        <v>1385</v>
      </c>
      <c r="D487" s="112" t="s">
        <v>1219</v>
      </c>
      <c r="E487" s="112" t="s">
        <v>1166</v>
      </c>
      <c r="F487" s="112" t="s">
        <v>212</v>
      </c>
    </row>
    <row r="488" spans="1:6" x14ac:dyDescent="0.35">
      <c r="A488" s="112" t="s">
        <v>973</v>
      </c>
      <c r="B488" s="112" t="s">
        <v>1925</v>
      </c>
      <c r="C488" s="112" t="s">
        <v>1321</v>
      </c>
      <c r="D488" s="112" t="s">
        <v>1183</v>
      </c>
      <c r="E488" s="112" t="s">
        <v>243</v>
      </c>
      <c r="F488" s="112" t="s">
        <v>244</v>
      </c>
    </row>
    <row r="489" spans="1:6" x14ac:dyDescent="0.35">
      <c r="A489" s="112" t="s">
        <v>886</v>
      </c>
      <c r="B489" s="112" t="s">
        <v>1926</v>
      </c>
      <c r="C489" s="112" t="s">
        <v>661</v>
      </c>
      <c r="D489" s="112" t="s">
        <v>1220</v>
      </c>
      <c r="E489" s="112" t="s">
        <v>243</v>
      </c>
      <c r="F489" s="112" t="s">
        <v>244</v>
      </c>
    </row>
    <row r="490" spans="1:6" x14ac:dyDescent="0.35">
      <c r="A490" s="112" t="s">
        <v>917</v>
      </c>
      <c r="B490" s="112" t="s">
        <v>1927</v>
      </c>
      <c r="C490" s="112" t="s">
        <v>219</v>
      </c>
      <c r="D490" s="112" t="s">
        <v>1201</v>
      </c>
      <c r="E490" s="112" t="s">
        <v>172</v>
      </c>
      <c r="F490" s="112" t="s">
        <v>173</v>
      </c>
    </row>
    <row r="491" spans="1:6" x14ac:dyDescent="0.35">
      <c r="A491" s="112" t="s">
        <v>1046</v>
      </c>
      <c r="B491" s="112" t="s">
        <v>1928</v>
      </c>
      <c r="C491" s="112" t="s">
        <v>251</v>
      </c>
      <c r="D491" s="112" t="s">
        <v>1193</v>
      </c>
      <c r="E491" s="112" t="s">
        <v>172</v>
      </c>
      <c r="F491" s="112" t="s">
        <v>173</v>
      </c>
    </row>
    <row r="492" spans="1:6" x14ac:dyDescent="0.35">
      <c r="A492" s="112" t="s">
        <v>851</v>
      </c>
      <c r="B492" s="112" t="s">
        <v>1929</v>
      </c>
      <c r="C492" s="112" t="s">
        <v>1288</v>
      </c>
      <c r="D492" s="112" t="s">
        <v>1186</v>
      </c>
      <c r="E492" s="112" t="s">
        <v>243</v>
      </c>
      <c r="F492" s="112" t="s">
        <v>244</v>
      </c>
    </row>
    <row r="493" spans="1:6" x14ac:dyDescent="0.35">
      <c r="A493" s="112" t="s">
        <v>278</v>
      </c>
      <c r="B493" s="112" t="s">
        <v>1930</v>
      </c>
      <c r="C493" s="112" t="s">
        <v>1290</v>
      </c>
      <c r="D493" s="112" t="s">
        <v>1242</v>
      </c>
      <c r="E493" s="112" t="s">
        <v>243</v>
      </c>
      <c r="F493" s="112" t="s">
        <v>244</v>
      </c>
    </row>
    <row r="494" spans="1:6" x14ac:dyDescent="0.35">
      <c r="A494" s="112" t="s">
        <v>944</v>
      </c>
      <c r="B494" s="112" t="s">
        <v>1931</v>
      </c>
      <c r="C494" s="112" t="s">
        <v>1372</v>
      </c>
      <c r="D494" s="112" t="s">
        <v>178</v>
      </c>
      <c r="E494" s="112" t="s">
        <v>1165</v>
      </c>
      <c r="F494" s="112" t="s">
        <v>187</v>
      </c>
    </row>
    <row r="495" spans="1:6" x14ac:dyDescent="0.35">
      <c r="A495" s="112" t="s">
        <v>983</v>
      </c>
      <c r="B495" s="112" t="s">
        <v>1932</v>
      </c>
      <c r="C495" s="112" t="s">
        <v>1379</v>
      </c>
      <c r="D495" s="112" t="s">
        <v>1228</v>
      </c>
      <c r="E495" s="112" t="s">
        <v>200</v>
      </c>
      <c r="F495" s="112" t="s">
        <v>201</v>
      </c>
    </row>
    <row r="496" spans="1:6" x14ac:dyDescent="0.35">
      <c r="A496" s="112" t="s">
        <v>552</v>
      </c>
      <c r="B496" s="112" t="s">
        <v>1933</v>
      </c>
      <c r="C496" s="112" t="s">
        <v>1324</v>
      </c>
      <c r="D496" s="112" t="s">
        <v>319</v>
      </c>
      <c r="E496" s="112" t="s">
        <v>193</v>
      </c>
      <c r="F496" s="112" t="s">
        <v>194</v>
      </c>
    </row>
    <row r="497" spans="1:6" x14ac:dyDescent="0.35">
      <c r="A497" s="112" t="s">
        <v>996</v>
      </c>
      <c r="B497" s="112" t="s">
        <v>1934</v>
      </c>
      <c r="C497" s="112" t="s">
        <v>790</v>
      </c>
      <c r="D497" s="112" t="s">
        <v>1212</v>
      </c>
      <c r="E497" s="112" t="s">
        <v>1168</v>
      </c>
      <c r="F497" s="112" t="s">
        <v>234</v>
      </c>
    </row>
    <row r="498" spans="1:6" x14ac:dyDescent="0.35">
      <c r="A498" s="112" t="s">
        <v>801</v>
      </c>
      <c r="B498" s="112" t="s">
        <v>1935</v>
      </c>
      <c r="C498" s="112" t="s">
        <v>1408</v>
      </c>
      <c r="D498" s="112" t="s">
        <v>433</v>
      </c>
      <c r="E498" s="112" t="s">
        <v>225</v>
      </c>
      <c r="F498" s="112" t="s">
        <v>226</v>
      </c>
    </row>
    <row r="499" spans="1:6" x14ac:dyDescent="0.35">
      <c r="A499" s="112" t="s">
        <v>1036</v>
      </c>
      <c r="B499" s="112" t="s">
        <v>1936</v>
      </c>
      <c r="C499" s="112" t="s">
        <v>1311</v>
      </c>
      <c r="D499" s="112" t="s">
        <v>1187</v>
      </c>
      <c r="E499" s="112" t="s">
        <v>243</v>
      </c>
      <c r="F499" s="112" t="s">
        <v>244</v>
      </c>
    </row>
    <row r="500" spans="1:6" x14ac:dyDescent="0.35">
      <c r="A500" s="112" t="s">
        <v>523</v>
      </c>
      <c r="B500" s="112" t="s">
        <v>1937</v>
      </c>
      <c r="C500" s="112" t="s">
        <v>502</v>
      </c>
      <c r="D500" s="112" t="s">
        <v>1204</v>
      </c>
      <c r="E500" s="112" t="s">
        <v>1168</v>
      </c>
      <c r="F500" s="112" t="s">
        <v>234</v>
      </c>
    </row>
    <row r="501" spans="1:6" x14ac:dyDescent="0.35">
      <c r="A501" s="112" t="s">
        <v>852</v>
      </c>
      <c r="B501" s="112" t="s">
        <v>1938</v>
      </c>
      <c r="C501" s="112" t="s">
        <v>1288</v>
      </c>
      <c r="D501" s="112" t="s">
        <v>1186</v>
      </c>
      <c r="E501" s="112" t="s">
        <v>243</v>
      </c>
      <c r="F501" s="112" t="s">
        <v>244</v>
      </c>
    </row>
    <row r="502" spans="1:6" x14ac:dyDescent="0.35">
      <c r="A502" s="112" t="s">
        <v>626</v>
      </c>
      <c r="B502" s="112" t="s">
        <v>1939</v>
      </c>
      <c r="C502" s="112" t="s">
        <v>384</v>
      </c>
      <c r="D502" s="112" t="s">
        <v>385</v>
      </c>
      <c r="E502" s="112" t="s">
        <v>225</v>
      </c>
      <c r="F502" s="112" t="s">
        <v>226</v>
      </c>
    </row>
    <row r="503" spans="1:6" x14ac:dyDescent="0.35">
      <c r="A503" s="112" t="s">
        <v>765</v>
      </c>
      <c r="B503" s="112" t="s">
        <v>1940</v>
      </c>
      <c r="C503" s="112" t="s">
        <v>637</v>
      </c>
      <c r="D503" s="112" t="s">
        <v>1185</v>
      </c>
      <c r="E503" s="112" t="s">
        <v>243</v>
      </c>
      <c r="F503" s="112" t="s">
        <v>244</v>
      </c>
    </row>
    <row r="504" spans="1:6" x14ac:dyDescent="0.35">
      <c r="A504" s="112" t="s">
        <v>1089</v>
      </c>
      <c r="B504" s="112" t="s">
        <v>1941</v>
      </c>
      <c r="C504" s="112" t="s">
        <v>1412</v>
      </c>
      <c r="D504" s="112" t="s">
        <v>1265</v>
      </c>
      <c r="E504" s="112" t="s">
        <v>200</v>
      </c>
      <c r="F504" s="112" t="s">
        <v>201</v>
      </c>
    </row>
    <row r="505" spans="1:6" x14ac:dyDescent="0.35">
      <c r="A505" s="112" t="s">
        <v>1106</v>
      </c>
      <c r="B505" s="112" t="s">
        <v>1942</v>
      </c>
      <c r="C505" s="112" t="s">
        <v>258</v>
      </c>
      <c r="D505" s="112" t="s">
        <v>1214</v>
      </c>
      <c r="E505" s="112" t="s">
        <v>172</v>
      </c>
      <c r="F505" s="112" t="s">
        <v>173</v>
      </c>
    </row>
    <row r="506" spans="1:6" x14ac:dyDescent="0.35">
      <c r="A506" s="112" t="s">
        <v>906</v>
      </c>
      <c r="B506" s="112" t="s">
        <v>1943</v>
      </c>
      <c r="C506" s="112" t="s">
        <v>1362</v>
      </c>
      <c r="D506" s="112" t="s">
        <v>1225</v>
      </c>
      <c r="E506" s="112" t="s">
        <v>200</v>
      </c>
      <c r="F506" s="112" t="s">
        <v>201</v>
      </c>
    </row>
    <row r="507" spans="1:6" x14ac:dyDescent="0.35">
      <c r="A507" s="112" t="s">
        <v>1125</v>
      </c>
      <c r="B507" s="112" t="s">
        <v>1944</v>
      </c>
      <c r="C507" s="112" t="s">
        <v>1385</v>
      </c>
      <c r="D507" s="112" t="s">
        <v>1219</v>
      </c>
      <c r="E507" s="112" t="s">
        <v>1166</v>
      </c>
      <c r="F507" s="112" t="s">
        <v>212</v>
      </c>
    </row>
    <row r="508" spans="1:6" x14ac:dyDescent="0.35">
      <c r="A508" s="112" t="s">
        <v>899</v>
      </c>
      <c r="B508" s="112" t="s">
        <v>1945</v>
      </c>
      <c r="C508" s="112" t="s">
        <v>1389</v>
      </c>
      <c r="D508" s="112" t="s">
        <v>1262</v>
      </c>
      <c r="E508" s="112" t="s">
        <v>243</v>
      </c>
      <c r="F508" s="112" t="s">
        <v>244</v>
      </c>
    </row>
    <row r="509" spans="1:6" x14ac:dyDescent="0.35">
      <c r="A509" s="112" t="s">
        <v>942</v>
      </c>
      <c r="B509" s="112" t="s">
        <v>1946</v>
      </c>
      <c r="C509" s="112" t="s">
        <v>379</v>
      </c>
      <c r="D509" s="112" t="s">
        <v>380</v>
      </c>
      <c r="E509" s="112" t="s">
        <v>1167</v>
      </c>
      <c r="F509" s="112" t="s">
        <v>218</v>
      </c>
    </row>
    <row r="510" spans="1:6" x14ac:dyDescent="0.35">
      <c r="A510" s="112" t="s">
        <v>566</v>
      </c>
      <c r="B510" s="112" t="s">
        <v>1947</v>
      </c>
      <c r="C510" s="112" t="s">
        <v>1372</v>
      </c>
      <c r="D510" s="112" t="s">
        <v>178</v>
      </c>
      <c r="E510" s="112" t="s">
        <v>1165</v>
      </c>
      <c r="F510" s="112" t="s">
        <v>187</v>
      </c>
    </row>
    <row r="511" spans="1:6" x14ac:dyDescent="0.35">
      <c r="A511" s="112" t="s">
        <v>984</v>
      </c>
      <c r="B511" s="112" t="s">
        <v>1948</v>
      </c>
      <c r="C511" s="112" t="s">
        <v>1379</v>
      </c>
      <c r="D511" s="112" t="s">
        <v>1228</v>
      </c>
      <c r="E511" s="112" t="s">
        <v>200</v>
      </c>
      <c r="F511" s="112" t="s">
        <v>201</v>
      </c>
    </row>
    <row r="512" spans="1:6" x14ac:dyDescent="0.35">
      <c r="A512" s="112" t="s">
        <v>847</v>
      </c>
      <c r="B512" s="112" t="s">
        <v>1949</v>
      </c>
      <c r="C512" s="112" t="s">
        <v>1343</v>
      </c>
      <c r="D512" s="112" t="s">
        <v>1227</v>
      </c>
      <c r="E512" s="112" t="s">
        <v>1168</v>
      </c>
      <c r="F512" s="112" t="s">
        <v>234</v>
      </c>
    </row>
    <row r="513" spans="1:6" x14ac:dyDescent="0.35">
      <c r="A513" s="112" t="s">
        <v>291</v>
      </c>
      <c r="B513" s="112" t="s">
        <v>1950</v>
      </c>
      <c r="C513" s="112" t="s">
        <v>262</v>
      </c>
      <c r="D513" s="112" t="s">
        <v>263</v>
      </c>
      <c r="E513" s="112" t="s">
        <v>225</v>
      </c>
      <c r="F513" s="112" t="s">
        <v>226</v>
      </c>
    </row>
    <row r="514" spans="1:6" x14ac:dyDescent="0.35">
      <c r="A514" s="112" t="s">
        <v>1083</v>
      </c>
      <c r="B514" s="112" t="s">
        <v>1951</v>
      </c>
      <c r="C514" s="112" t="s">
        <v>331</v>
      </c>
      <c r="D514" s="112" t="s">
        <v>332</v>
      </c>
      <c r="E514" s="112" t="s">
        <v>1167</v>
      </c>
      <c r="F514" s="112" t="s">
        <v>218</v>
      </c>
    </row>
    <row r="515" spans="1:6" x14ac:dyDescent="0.35">
      <c r="A515" s="112" t="s">
        <v>864</v>
      </c>
      <c r="B515" s="112" t="s">
        <v>1952</v>
      </c>
      <c r="C515" s="112" t="s">
        <v>188</v>
      </c>
      <c r="D515" s="112" t="s">
        <v>1263</v>
      </c>
      <c r="E515" s="112" t="s">
        <v>172</v>
      </c>
      <c r="F515" s="112" t="s">
        <v>173</v>
      </c>
    </row>
    <row r="516" spans="1:6" x14ac:dyDescent="0.35">
      <c r="A516" s="112" t="s">
        <v>1067</v>
      </c>
      <c r="B516" s="112" t="s">
        <v>1953</v>
      </c>
      <c r="C516" s="112" t="s">
        <v>522</v>
      </c>
      <c r="D516" s="112" t="s">
        <v>1224</v>
      </c>
      <c r="E516" s="112" t="s">
        <v>200</v>
      </c>
      <c r="F516" s="112" t="s">
        <v>201</v>
      </c>
    </row>
    <row r="517" spans="1:6" x14ac:dyDescent="0.35">
      <c r="A517" s="112" t="s">
        <v>1113</v>
      </c>
      <c r="B517" s="112" t="s">
        <v>1954</v>
      </c>
      <c r="C517" s="112" t="s">
        <v>266</v>
      </c>
      <c r="D517" s="112" t="s">
        <v>1247</v>
      </c>
      <c r="E517" s="112" t="s">
        <v>172</v>
      </c>
      <c r="F517" s="112" t="s">
        <v>173</v>
      </c>
    </row>
    <row r="518" spans="1:6" x14ac:dyDescent="0.35">
      <c r="A518" s="112" t="s">
        <v>1099</v>
      </c>
      <c r="B518" s="112" t="s">
        <v>1955</v>
      </c>
      <c r="C518" s="112" t="s">
        <v>357</v>
      </c>
      <c r="D518" s="112" t="s">
        <v>358</v>
      </c>
      <c r="E518" s="112" t="s">
        <v>1167</v>
      </c>
      <c r="F518" s="112" t="s">
        <v>218</v>
      </c>
    </row>
    <row r="519" spans="1:6" x14ac:dyDescent="0.35">
      <c r="A519" s="112" t="s">
        <v>703</v>
      </c>
      <c r="B519" s="112" t="s">
        <v>1956</v>
      </c>
      <c r="C519" s="112" t="s">
        <v>260</v>
      </c>
      <c r="D519" s="112" t="s">
        <v>261</v>
      </c>
      <c r="E519" s="112" t="s">
        <v>1165</v>
      </c>
      <c r="F519" s="112" t="s">
        <v>187</v>
      </c>
    </row>
    <row r="520" spans="1:6" x14ac:dyDescent="0.35">
      <c r="A520" s="112" t="s">
        <v>440</v>
      </c>
      <c r="B520" s="112" t="s">
        <v>1957</v>
      </c>
      <c r="C520" s="112" t="s">
        <v>417</v>
      </c>
      <c r="D520" s="112" t="s">
        <v>1202</v>
      </c>
      <c r="E520" s="112" t="s">
        <v>243</v>
      </c>
      <c r="F520" s="112" t="s">
        <v>244</v>
      </c>
    </row>
    <row r="521" spans="1:6" x14ac:dyDescent="0.35">
      <c r="A521" s="112" t="s">
        <v>1047</v>
      </c>
      <c r="B521" s="112" t="s">
        <v>1958</v>
      </c>
      <c r="C521" s="112" t="s">
        <v>251</v>
      </c>
      <c r="D521" s="112" t="s">
        <v>1193</v>
      </c>
      <c r="E521" s="112" t="s">
        <v>172</v>
      </c>
      <c r="F521" s="112" t="s">
        <v>173</v>
      </c>
    </row>
    <row r="522" spans="1:6" x14ac:dyDescent="0.35">
      <c r="A522" s="112" t="s">
        <v>658</v>
      </c>
      <c r="B522" s="112" t="s">
        <v>1959</v>
      </c>
      <c r="C522" s="112" t="s">
        <v>476</v>
      </c>
      <c r="D522" s="112" t="s">
        <v>1235</v>
      </c>
      <c r="E522" s="112" t="s">
        <v>200</v>
      </c>
      <c r="F522" s="112" t="s">
        <v>201</v>
      </c>
    </row>
    <row r="523" spans="1:6" x14ac:dyDescent="0.35">
      <c r="A523" s="112" t="s">
        <v>933</v>
      </c>
      <c r="B523" s="112" t="s">
        <v>1960</v>
      </c>
      <c r="C523" s="112" t="s">
        <v>784</v>
      </c>
      <c r="D523" s="112" t="s">
        <v>1184</v>
      </c>
      <c r="E523" s="112" t="s">
        <v>1168</v>
      </c>
      <c r="F523" s="112" t="s">
        <v>234</v>
      </c>
    </row>
    <row r="524" spans="1:6" x14ac:dyDescent="0.35">
      <c r="A524" s="112" t="s">
        <v>974</v>
      </c>
      <c r="B524" s="112" t="s">
        <v>1961</v>
      </c>
      <c r="C524" s="112" t="s">
        <v>1321</v>
      </c>
      <c r="D524" s="112" t="s">
        <v>1183</v>
      </c>
      <c r="E524" s="112" t="s">
        <v>243</v>
      </c>
      <c r="F524" s="112" t="s">
        <v>244</v>
      </c>
    </row>
    <row r="525" spans="1:6" x14ac:dyDescent="0.35">
      <c r="A525" s="112" t="s">
        <v>284</v>
      </c>
      <c r="B525" s="112" t="s">
        <v>1962</v>
      </c>
      <c r="C525" s="112" t="s">
        <v>1290</v>
      </c>
      <c r="D525" s="112" t="s">
        <v>1242</v>
      </c>
      <c r="E525" s="112" t="s">
        <v>243</v>
      </c>
      <c r="F525" s="112" t="s">
        <v>244</v>
      </c>
    </row>
    <row r="526" spans="1:6" x14ac:dyDescent="0.35">
      <c r="A526" s="112" t="s">
        <v>617</v>
      </c>
      <c r="B526" s="112" t="s">
        <v>1963</v>
      </c>
      <c r="C526" s="112" t="s">
        <v>1323</v>
      </c>
      <c r="D526" s="112" t="s">
        <v>1190</v>
      </c>
      <c r="E526" s="112" t="s">
        <v>1168</v>
      </c>
      <c r="F526" s="112" t="s">
        <v>234</v>
      </c>
    </row>
    <row r="527" spans="1:6" x14ac:dyDescent="0.35">
      <c r="A527" s="112" t="s">
        <v>1056</v>
      </c>
      <c r="B527" s="112" t="s">
        <v>1964</v>
      </c>
      <c r="C527" s="112" t="s">
        <v>514</v>
      </c>
      <c r="D527" s="112" t="s">
        <v>1191</v>
      </c>
      <c r="E527" s="112" t="s">
        <v>200</v>
      </c>
      <c r="F527" s="112" t="s">
        <v>201</v>
      </c>
    </row>
    <row r="528" spans="1:6" x14ac:dyDescent="0.35">
      <c r="A528" s="112" t="s">
        <v>918</v>
      </c>
      <c r="B528" s="112" t="s">
        <v>1965</v>
      </c>
      <c r="C528" s="112" t="s">
        <v>219</v>
      </c>
      <c r="D528" s="112" t="s">
        <v>1201</v>
      </c>
      <c r="E528" s="112" t="s">
        <v>172</v>
      </c>
      <c r="F528" s="112" t="s">
        <v>173</v>
      </c>
    </row>
    <row r="529" spans="1:6" x14ac:dyDescent="0.35">
      <c r="A529" s="112" t="s">
        <v>804</v>
      </c>
      <c r="B529" s="112" t="s">
        <v>1966</v>
      </c>
      <c r="C529" s="112" t="s">
        <v>1408</v>
      </c>
      <c r="D529" s="112" t="s">
        <v>433</v>
      </c>
      <c r="E529" s="112" t="s">
        <v>225</v>
      </c>
      <c r="F529" s="112" t="s">
        <v>226</v>
      </c>
    </row>
    <row r="530" spans="1:6" x14ac:dyDescent="0.35">
      <c r="A530" s="112" t="s">
        <v>246</v>
      </c>
      <c r="B530" s="112" t="s">
        <v>1967</v>
      </c>
      <c r="C530" s="112" t="s">
        <v>1289</v>
      </c>
      <c r="D530" s="112" t="s">
        <v>1207</v>
      </c>
      <c r="E530" s="112" t="s">
        <v>200</v>
      </c>
      <c r="F530" s="112" t="s">
        <v>201</v>
      </c>
    </row>
    <row r="531" spans="1:6" x14ac:dyDescent="0.35">
      <c r="A531" s="112" t="s">
        <v>1164</v>
      </c>
      <c r="B531" s="112" t="s">
        <v>1968</v>
      </c>
      <c r="C531" s="112" t="s">
        <v>1158</v>
      </c>
      <c r="D531" s="112" t="s">
        <v>1234</v>
      </c>
      <c r="E531" s="112" t="s">
        <v>172</v>
      </c>
      <c r="F531" s="112" t="s">
        <v>173</v>
      </c>
    </row>
    <row r="532" spans="1:6" x14ac:dyDescent="0.35">
      <c r="A532" s="112" t="s">
        <v>1037</v>
      </c>
      <c r="B532" s="112" t="s">
        <v>1969</v>
      </c>
      <c r="C532" s="112" t="s">
        <v>1311</v>
      </c>
      <c r="D532" s="112" t="s">
        <v>1187</v>
      </c>
      <c r="E532" s="112" t="s">
        <v>243</v>
      </c>
      <c r="F532" s="112" t="s">
        <v>244</v>
      </c>
    </row>
    <row r="533" spans="1:6" x14ac:dyDescent="0.35">
      <c r="A533" s="112" t="s">
        <v>1068</v>
      </c>
      <c r="B533" s="112" t="s">
        <v>1970</v>
      </c>
      <c r="C533" s="112" t="s">
        <v>522</v>
      </c>
      <c r="D533" s="112" t="s">
        <v>1224</v>
      </c>
      <c r="E533" s="112" t="s">
        <v>200</v>
      </c>
      <c r="F533" s="112" t="s">
        <v>201</v>
      </c>
    </row>
    <row r="534" spans="1:6" x14ac:dyDescent="0.35">
      <c r="A534" s="112" t="s">
        <v>853</v>
      </c>
      <c r="B534" s="112" t="s">
        <v>1971</v>
      </c>
      <c r="C534" s="112" t="s">
        <v>1288</v>
      </c>
      <c r="D534" s="112" t="s">
        <v>1186</v>
      </c>
      <c r="E534" s="112" t="s">
        <v>243</v>
      </c>
      <c r="F534" s="112" t="s">
        <v>244</v>
      </c>
    </row>
    <row r="535" spans="1:6" x14ac:dyDescent="0.35">
      <c r="A535" s="112" t="s">
        <v>527</v>
      </c>
      <c r="B535" s="112" t="s">
        <v>1972</v>
      </c>
      <c r="C535" s="112" t="s">
        <v>502</v>
      </c>
      <c r="D535" s="112" t="s">
        <v>1204</v>
      </c>
      <c r="E535" s="112" t="s">
        <v>1168</v>
      </c>
      <c r="F535" s="112" t="s">
        <v>234</v>
      </c>
    </row>
    <row r="536" spans="1:6" x14ac:dyDescent="0.35">
      <c r="A536" s="112" t="s">
        <v>808</v>
      </c>
      <c r="B536" s="112" t="s">
        <v>1973</v>
      </c>
      <c r="C536" s="112" t="s">
        <v>1408</v>
      </c>
      <c r="D536" s="112" t="s">
        <v>433</v>
      </c>
      <c r="E536" s="112" t="s">
        <v>225</v>
      </c>
      <c r="F536" s="112" t="s">
        <v>226</v>
      </c>
    </row>
    <row r="537" spans="1:6" x14ac:dyDescent="0.35">
      <c r="A537" s="112" t="s">
        <v>662</v>
      </c>
      <c r="B537" s="112" t="s">
        <v>1974</v>
      </c>
      <c r="C537" s="112" t="s">
        <v>476</v>
      </c>
      <c r="D537" s="112" t="s">
        <v>1235</v>
      </c>
      <c r="E537" s="112" t="s">
        <v>200</v>
      </c>
      <c r="F537" s="112" t="s">
        <v>201</v>
      </c>
    </row>
    <row r="538" spans="1:6" x14ac:dyDescent="0.35">
      <c r="A538" s="112" t="s">
        <v>1038</v>
      </c>
      <c r="B538" s="112" t="s">
        <v>1975</v>
      </c>
      <c r="C538" s="112" t="s">
        <v>1311</v>
      </c>
      <c r="D538" s="112" t="s">
        <v>1187</v>
      </c>
      <c r="E538" s="112" t="s">
        <v>243</v>
      </c>
      <c r="F538" s="112" t="s">
        <v>244</v>
      </c>
    </row>
    <row r="539" spans="1:6" x14ac:dyDescent="0.35">
      <c r="A539" s="112" t="s">
        <v>943</v>
      </c>
      <c r="B539" s="112" t="s">
        <v>1976</v>
      </c>
      <c r="C539" s="112" t="s">
        <v>379</v>
      </c>
      <c r="D539" s="112" t="s">
        <v>380</v>
      </c>
      <c r="E539" s="112" t="s">
        <v>1167</v>
      </c>
      <c r="F539" s="112" t="s">
        <v>218</v>
      </c>
    </row>
    <row r="540" spans="1:6" x14ac:dyDescent="0.35">
      <c r="A540" s="112" t="s">
        <v>296</v>
      </c>
      <c r="B540" s="112" t="s">
        <v>1977</v>
      </c>
      <c r="C540" s="112" t="s">
        <v>262</v>
      </c>
      <c r="D540" s="112" t="s">
        <v>263</v>
      </c>
      <c r="E540" s="112" t="s">
        <v>225</v>
      </c>
      <c r="F540" s="112" t="s">
        <v>226</v>
      </c>
    </row>
    <row r="541" spans="1:6" x14ac:dyDescent="0.35">
      <c r="A541" s="112" t="s">
        <v>900</v>
      </c>
      <c r="B541" s="112" t="s">
        <v>1978</v>
      </c>
      <c r="C541" s="112" t="s">
        <v>1389</v>
      </c>
      <c r="D541" s="112" t="s">
        <v>1262</v>
      </c>
      <c r="E541" s="112" t="s">
        <v>243</v>
      </c>
      <c r="F541" s="112" t="s">
        <v>244</v>
      </c>
    </row>
    <row r="542" spans="1:6" x14ac:dyDescent="0.35">
      <c r="A542" s="112" t="s">
        <v>934</v>
      </c>
      <c r="B542" s="112" t="s">
        <v>1979</v>
      </c>
      <c r="C542" s="112" t="s">
        <v>784</v>
      </c>
      <c r="D542" s="112" t="s">
        <v>1184</v>
      </c>
      <c r="E542" s="112" t="s">
        <v>1168</v>
      </c>
      <c r="F542" s="112" t="s">
        <v>234</v>
      </c>
    </row>
    <row r="543" spans="1:6" x14ac:dyDescent="0.35">
      <c r="A543" s="112" t="s">
        <v>768</v>
      </c>
      <c r="B543" s="112" t="s">
        <v>1980</v>
      </c>
      <c r="C543" s="112" t="s">
        <v>637</v>
      </c>
      <c r="D543" s="112" t="s">
        <v>1185</v>
      </c>
      <c r="E543" s="112" t="s">
        <v>243</v>
      </c>
      <c r="F543" s="112" t="s">
        <v>244</v>
      </c>
    </row>
    <row r="544" spans="1:6" x14ac:dyDescent="0.35">
      <c r="A544" s="112" t="s">
        <v>621</v>
      </c>
      <c r="B544" s="112" t="s">
        <v>1981</v>
      </c>
      <c r="C544" s="112" t="s">
        <v>1323</v>
      </c>
      <c r="D544" s="112" t="s">
        <v>1190</v>
      </c>
      <c r="E544" s="112" t="s">
        <v>1168</v>
      </c>
      <c r="F544" s="112" t="s">
        <v>234</v>
      </c>
    </row>
    <row r="545" spans="1:6" x14ac:dyDescent="0.35">
      <c r="A545" s="112" t="s">
        <v>945</v>
      </c>
      <c r="B545" s="112" t="s">
        <v>1982</v>
      </c>
      <c r="C545" s="112" t="s">
        <v>1372</v>
      </c>
      <c r="D545" s="112" t="s">
        <v>178</v>
      </c>
      <c r="E545" s="112" t="s">
        <v>1165</v>
      </c>
      <c r="F545" s="112" t="s">
        <v>187</v>
      </c>
    </row>
    <row r="546" spans="1:6" x14ac:dyDescent="0.35">
      <c r="A546" s="112" t="s">
        <v>1114</v>
      </c>
      <c r="B546" s="112" t="s">
        <v>1983</v>
      </c>
      <c r="C546" s="112" t="s">
        <v>266</v>
      </c>
      <c r="D546" s="112" t="s">
        <v>1247</v>
      </c>
      <c r="E546" s="112" t="s">
        <v>172</v>
      </c>
      <c r="F546" s="112" t="s">
        <v>173</v>
      </c>
    </row>
    <row r="547" spans="1:6" x14ac:dyDescent="0.35">
      <c r="A547" s="112" t="s">
        <v>919</v>
      </c>
      <c r="B547" s="112" t="s">
        <v>1984</v>
      </c>
      <c r="C547" s="112" t="s">
        <v>219</v>
      </c>
      <c r="D547" s="112" t="s">
        <v>1201</v>
      </c>
      <c r="E547" s="112" t="s">
        <v>172</v>
      </c>
      <c r="F547" s="112" t="s">
        <v>173</v>
      </c>
    </row>
    <row r="548" spans="1:6" x14ac:dyDescent="0.35">
      <c r="A548" s="112" t="s">
        <v>975</v>
      </c>
      <c r="B548" s="112" t="s">
        <v>1985</v>
      </c>
      <c r="C548" s="112" t="s">
        <v>1321</v>
      </c>
      <c r="D548" s="112" t="s">
        <v>1183</v>
      </c>
      <c r="E548" s="112" t="s">
        <v>243</v>
      </c>
      <c r="F548" s="112" t="s">
        <v>244</v>
      </c>
    </row>
    <row r="549" spans="1:6" x14ac:dyDescent="0.35">
      <c r="A549" s="112" t="s">
        <v>1057</v>
      </c>
      <c r="B549" s="112" t="s">
        <v>1986</v>
      </c>
      <c r="C549" s="112" t="s">
        <v>514</v>
      </c>
      <c r="D549" s="112" t="s">
        <v>1191</v>
      </c>
      <c r="E549" s="112" t="s">
        <v>200</v>
      </c>
      <c r="F549" s="112" t="s">
        <v>201</v>
      </c>
    </row>
    <row r="550" spans="1:6" x14ac:dyDescent="0.35">
      <c r="A550" s="112" t="s">
        <v>935</v>
      </c>
      <c r="B550" s="112" t="s">
        <v>1987</v>
      </c>
      <c r="C550" s="112" t="s">
        <v>784</v>
      </c>
      <c r="D550" s="112" t="s">
        <v>1184</v>
      </c>
      <c r="E550" s="112" t="s">
        <v>1168</v>
      </c>
      <c r="F550" s="112" t="s">
        <v>234</v>
      </c>
    </row>
    <row r="551" spans="1:6" x14ac:dyDescent="0.35">
      <c r="A551" s="112" t="s">
        <v>976</v>
      </c>
      <c r="B551" s="112" t="s">
        <v>1988</v>
      </c>
      <c r="C551" s="112" t="s">
        <v>1321</v>
      </c>
      <c r="D551" s="112" t="s">
        <v>1183</v>
      </c>
      <c r="E551" s="112" t="s">
        <v>243</v>
      </c>
      <c r="F551" s="112" t="s">
        <v>244</v>
      </c>
    </row>
    <row r="552" spans="1:6" x14ac:dyDescent="0.35">
      <c r="A552" s="112" t="s">
        <v>854</v>
      </c>
      <c r="B552" s="112" t="s">
        <v>1989</v>
      </c>
      <c r="C552" s="112" t="s">
        <v>1288</v>
      </c>
      <c r="D552" s="112" t="s">
        <v>1186</v>
      </c>
      <c r="E552" s="112" t="s">
        <v>243</v>
      </c>
      <c r="F552" s="112" t="s">
        <v>244</v>
      </c>
    </row>
    <row r="553" spans="1:6" x14ac:dyDescent="0.35">
      <c r="A553" s="112" t="s">
        <v>771</v>
      </c>
      <c r="B553" s="112" t="s">
        <v>1990</v>
      </c>
      <c r="C553" s="112" t="s">
        <v>637</v>
      </c>
      <c r="D553" s="112" t="s">
        <v>1185</v>
      </c>
      <c r="E553" s="112" t="s">
        <v>243</v>
      </c>
      <c r="F553" s="112" t="s">
        <v>244</v>
      </c>
    </row>
    <row r="554" spans="1:6" x14ac:dyDescent="0.35">
      <c r="A554" s="112" t="s">
        <v>406</v>
      </c>
      <c r="B554" s="112" t="s">
        <v>1991</v>
      </c>
      <c r="C554" s="112" t="s">
        <v>262</v>
      </c>
      <c r="D554" s="112" t="s">
        <v>263</v>
      </c>
      <c r="E554" s="112" t="s">
        <v>225</v>
      </c>
      <c r="F554" s="112" t="s">
        <v>226</v>
      </c>
    </row>
    <row r="555" spans="1:6" x14ac:dyDescent="0.35">
      <c r="A555" s="112" t="s">
        <v>812</v>
      </c>
      <c r="B555" s="112" t="s">
        <v>1992</v>
      </c>
      <c r="C555" s="112" t="s">
        <v>1408</v>
      </c>
      <c r="D555" s="112" t="s">
        <v>433</v>
      </c>
      <c r="E555" s="112" t="s">
        <v>225</v>
      </c>
      <c r="F555" s="112" t="s">
        <v>226</v>
      </c>
    </row>
    <row r="556" spans="1:6" x14ac:dyDescent="0.35">
      <c r="A556" s="112" t="s">
        <v>1039</v>
      </c>
      <c r="B556" s="112" t="s">
        <v>1993</v>
      </c>
      <c r="C556" s="112" t="s">
        <v>1311</v>
      </c>
      <c r="D556" s="112" t="s">
        <v>1187</v>
      </c>
      <c r="E556" s="112" t="s">
        <v>243</v>
      </c>
      <c r="F556" s="112" t="s">
        <v>244</v>
      </c>
    </row>
    <row r="557" spans="1:6" x14ac:dyDescent="0.35">
      <c r="A557" s="112" t="s">
        <v>574</v>
      </c>
      <c r="B557" s="112" t="s">
        <v>1994</v>
      </c>
      <c r="C557" s="112" t="s">
        <v>1372</v>
      </c>
      <c r="D557" s="112" t="s">
        <v>178</v>
      </c>
      <c r="E557" s="112" t="s">
        <v>1165</v>
      </c>
      <c r="F557" s="112" t="s">
        <v>187</v>
      </c>
    </row>
    <row r="558" spans="1:6" x14ac:dyDescent="0.35">
      <c r="A558" s="112" t="s">
        <v>1069</v>
      </c>
      <c r="B558" s="112" t="s">
        <v>1995</v>
      </c>
      <c r="C558" s="112" t="s">
        <v>522</v>
      </c>
      <c r="D558" s="112" t="s">
        <v>1224</v>
      </c>
      <c r="E558" s="112" t="s">
        <v>200</v>
      </c>
      <c r="F558" s="112" t="s">
        <v>201</v>
      </c>
    </row>
    <row r="559" spans="1:6" x14ac:dyDescent="0.35">
      <c r="A559" s="112" t="s">
        <v>1115</v>
      </c>
      <c r="B559" s="112" t="s">
        <v>1996</v>
      </c>
      <c r="C559" s="112" t="s">
        <v>266</v>
      </c>
      <c r="D559" s="112" t="s">
        <v>1247</v>
      </c>
      <c r="E559" s="112" t="s">
        <v>172</v>
      </c>
      <c r="F559" s="112" t="s">
        <v>173</v>
      </c>
    </row>
    <row r="560" spans="1:6" x14ac:dyDescent="0.35">
      <c r="A560" s="112" t="s">
        <v>1058</v>
      </c>
      <c r="B560" s="112" t="s">
        <v>1997</v>
      </c>
      <c r="C560" s="112" t="s">
        <v>514</v>
      </c>
      <c r="D560" s="112" t="s">
        <v>1191</v>
      </c>
      <c r="E560" s="112" t="s">
        <v>200</v>
      </c>
      <c r="F560" s="112" t="s">
        <v>201</v>
      </c>
    </row>
    <row r="561" spans="1:6" x14ac:dyDescent="0.35">
      <c r="A561" s="112" t="s">
        <v>531</v>
      </c>
      <c r="B561" s="112" t="s">
        <v>1998</v>
      </c>
      <c r="C561" s="112" t="s">
        <v>502</v>
      </c>
      <c r="D561" s="112" t="s">
        <v>1204</v>
      </c>
      <c r="E561" s="112" t="s">
        <v>1168</v>
      </c>
      <c r="F561" s="112" t="s">
        <v>234</v>
      </c>
    </row>
    <row r="562" spans="1:6" x14ac:dyDescent="0.35">
      <c r="A562" s="112" t="s">
        <v>920</v>
      </c>
      <c r="B562" s="112" t="s">
        <v>1999</v>
      </c>
      <c r="C562" s="112" t="s">
        <v>219</v>
      </c>
      <c r="D562" s="112" t="s">
        <v>1201</v>
      </c>
      <c r="E562" s="112" t="s">
        <v>172</v>
      </c>
      <c r="F562" s="112" t="s">
        <v>173</v>
      </c>
    </row>
    <row r="563" spans="1:6" x14ac:dyDescent="0.35">
      <c r="A563" s="112" t="s">
        <v>535</v>
      </c>
      <c r="B563" s="112" t="s">
        <v>2000</v>
      </c>
      <c r="C563" s="112" t="s">
        <v>502</v>
      </c>
      <c r="D563" s="112" t="s">
        <v>1204</v>
      </c>
      <c r="E563" s="112" t="s">
        <v>1168</v>
      </c>
      <c r="F563" s="112" t="s">
        <v>234</v>
      </c>
    </row>
    <row r="564" spans="1:6" x14ac:dyDescent="0.35">
      <c r="A564" s="112" t="s">
        <v>775</v>
      </c>
      <c r="B564" s="112" t="s">
        <v>2001</v>
      </c>
      <c r="C564" s="112" t="s">
        <v>637</v>
      </c>
      <c r="D564" s="112" t="s">
        <v>1185</v>
      </c>
      <c r="E564" s="112" t="s">
        <v>243</v>
      </c>
      <c r="F564" s="112" t="s">
        <v>244</v>
      </c>
    </row>
    <row r="565" spans="1:6" x14ac:dyDescent="0.35">
      <c r="A565" s="112" t="s">
        <v>977</v>
      </c>
      <c r="B565" s="112" t="s">
        <v>2002</v>
      </c>
      <c r="C565" s="112" t="s">
        <v>1321</v>
      </c>
      <c r="D565" s="112" t="s">
        <v>1183</v>
      </c>
      <c r="E565" s="112" t="s">
        <v>243</v>
      </c>
      <c r="F565" s="112" t="s">
        <v>244</v>
      </c>
    </row>
    <row r="566" spans="1:6" x14ac:dyDescent="0.35">
      <c r="A566" s="112" t="s">
        <v>855</v>
      </c>
      <c r="B566" s="112" t="s">
        <v>2003</v>
      </c>
      <c r="C566" s="112" t="s">
        <v>1288</v>
      </c>
      <c r="D566" s="112" t="s">
        <v>1186</v>
      </c>
      <c r="E566" s="112" t="s">
        <v>243</v>
      </c>
      <c r="F566" s="112" t="s">
        <v>244</v>
      </c>
    </row>
    <row r="567" spans="1:6" x14ac:dyDescent="0.35">
      <c r="A567" s="112" t="s">
        <v>1040</v>
      </c>
      <c r="B567" s="112" t="s">
        <v>2004</v>
      </c>
      <c r="C567" s="112" t="s">
        <v>1311</v>
      </c>
      <c r="D567" s="112" t="s">
        <v>1187</v>
      </c>
      <c r="E567" s="112" t="s">
        <v>243</v>
      </c>
      <c r="F567" s="112" t="s">
        <v>244</v>
      </c>
    </row>
    <row r="568" spans="1:6" x14ac:dyDescent="0.35">
      <c r="A568" s="112" t="s">
        <v>307</v>
      </c>
      <c r="B568" s="112" t="s">
        <v>2005</v>
      </c>
      <c r="C568" s="112" t="s">
        <v>262</v>
      </c>
      <c r="D568" s="112" t="s">
        <v>263</v>
      </c>
      <c r="E568" s="112" t="s">
        <v>225</v>
      </c>
      <c r="F568" s="112" t="s">
        <v>226</v>
      </c>
    </row>
    <row r="569" spans="1:6" x14ac:dyDescent="0.35">
      <c r="A569" s="112" t="s">
        <v>578</v>
      </c>
      <c r="B569" s="112" t="s">
        <v>2006</v>
      </c>
      <c r="C569" s="112" t="s">
        <v>1372</v>
      </c>
      <c r="D569" s="112" t="s">
        <v>178</v>
      </c>
      <c r="E569" s="112" t="s">
        <v>1165</v>
      </c>
      <c r="F569" s="112" t="s">
        <v>187</v>
      </c>
    </row>
    <row r="570" spans="1:6" x14ac:dyDescent="0.35">
      <c r="A570" s="112" t="s">
        <v>936</v>
      </c>
      <c r="B570" s="112" t="s">
        <v>2007</v>
      </c>
      <c r="C570" s="112" t="s">
        <v>784</v>
      </c>
      <c r="D570" s="112" t="s">
        <v>1184</v>
      </c>
      <c r="E570" s="112" t="s">
        <v>1168</v>
      </c>
      <c r="F570" s="112" t="s">
        <v>234</v>
      </c>
    </row>
    <row r="571" spans="1:6" x14ac:dyDescent="0.35">
      <c r="A571" s="112" t="s">
        <v>1151</v>
      </c>
      <c r="B571" s="112" t="s">
        <v>2008</v>
      </c>
      <c r="C571" s="112" t="s">
        <v>350</v>
      </c>
      <c r="D571" s="112" t="s">
        <v>1206</v>
      </c>
      <c r="E571" s="112" t="s">
        <v>181</v>
      </c>
      <c r="F571" s="112" t="s">
        <v>182</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54"/>
  <sheetViews>
    <sheetView topLeftCell="A68" zoomScale="65" zoomScaleNormal="65" workbookViewId="0"/>
  </sheetViews>
  <sheetFormatPr defaultColWidth="10.58203125" defaultRowHeight="15.5" x14ac:dyDescent="0.35"/>
  <cols>
    <col min="1" max="1" width="29.58203125" customWidth="1"/>
    <col min="2" max="2" width="35.58203125" customWidth="1"/>
    <col min="3" max="3" width="6.83203125" customWidth="1"/>
    <col min="4" max="4" width="50" customWidth="1"/>
    <col min="5" max="5" width="21.83203125" customWidth="1"/>
    <col min="6" max="6" width="26.58203125" customWidth="1"/>
    <col min="8" max="8" width="26.08203125" customWidth="1"/>
    <col min="9" max="9" width="41.33203125" customWidth="1"/>
    <col min="10" max="10" width="16.5" customWidth="1"/>
    <col min="12" max="12" width="18.83203125" customWidth="1"/>
    <col min="14" max="14" width="55.58203125" customWidth="1"/>
    <col min="15" max="15" width="31.08203125" customWidth="1"/>
    <col min="16" max="16" width="22.5" customWidth="1"/>
  </cols>
  <sheetData>
    <row r="1" spans="1:14" x14ac:dyDescent="0.35">
      <c r="A1" t="s">
        <v>2009</v>
      </c>
      <c r="B1" t="s">
        <v>2010</v>
      </c>
      <c r="D1" s="18" t="s">
        <v>2011</v>
      </c>
      <c r="E1" s="18" t="s">
        <v>2012</v>
      </c>
      <c r="F1" t="s">
        <v>2010</v>
      </c>
      <c r="H1" t="s">
        <v>2013</v>
      </c>
      <c r="J1" t="s">
        <v>2014</v>
      </c>
      <c r="L1" t="s">
        <v>2015</v>
      </c>
      <c r="N1" t="s">
        <v>2016</v>
      </c>
    </row>
    <row r="2" spans="1:14" x14ac:dyDescent="0.35">
      <c r="A2">
        <v>1</v>
      </c>
      <c r="D2" s="19" t="s">
        <v>2017</v>
      </c>
      <c r="E2" s="20" t="s">
        <v>2018</v>
      </c>
      <c r="H2" t="s">
        <v>2019</v>
      </c>
      <c r="J2" t="s">
        <v>2020</v>
      </c>
      <c r="L2" t="s">
        <v>2021</v>
      </c>
      <c r="N2" t="s">
        <v>2022</v>
      </c>
    </row>
    <row r="3" spans="1:14" x14ac:dyDescent="0.35">
      <c r="A3">
        <v>2</v>
      </c>
      <c r="D3" s="18" t="s">
        <v>2023</v>
      </c>
      <c r="E3" s="20" t="s">
        <v>2024</v>
      </c>
      <c r="H3" t="s">
        <v>2025</v>
      </c>
      <c r="J3" t="s">
        <v>2026</v>
      </c>
      <c r="L3" t="s">
        <v>2027</v>
      </c>
      <c r="N3" t="s">
        <v>2028</v>
      </c>
    </row>
    <row r="4" spans="1:14" x14ac:dyDescent="0.35">
      <c r="A4">
        <v>3</v>
      </c>
      <c r="D4" s="18" t="s">
        <v>2029</v>
      </c>
      <c r="E4" s="20" t="s">
        <v>2030</v>
      </c>
      <c r="L4" t="s">
        <v>2031</v>
      </c>
    </row>
    <row r="5" spans="1:14" x14ac:dyDescent="0.35">
      <c r="A5">
        <v>4</v>
      </c>
      <c r="D5" s="18" t="s">
        <v>2032</v>
      </c>
      <c r="E5" s="18"/>
      <c r="L5" t="s">
        <v>2033</v>
      </c>
    </row>
    <row r="6" spans="1:14" x14ac:dyDescent="0.35">
      <c r="A6">
        <v>5</v>
      </c>
      <c r="D6" s="18" t="s">
        <v>2034</v>
      </c>
      <c r="E6" s="18"/>
      <c r="L6" t="s">
        <v>2035</v>
      </c>
    </row>
    <row r="7" spans="1:14" x14ac:dyDescent="0.35">
      <c r="A7">
        <v>7</v>
      </c>
      <c r="D7" s="18" t="s">
        <v>2036</v>
      </c>
      <c r="E7" s="18"/>
      <c r="F7" t="s">
        <v>2037</v>
      </c>
      <c r="L7" t="s">
        <v>2038</v>
      </c>
    </row>
    <row r="8" spans="1:14" x14ac:dyDescent="0.35">
      <c r="A8">
        <v>9</v>
      </c>
      <c r="D8" s="18" t="s">
        <v>2039</v>
      </c>
      <c r="E8" s="18"/>
      <c r="F8" t="s">
        <v>2040</v>
      </c>
    </row>
    <row r="9" spans="1:14" x14ac:dyDescent="0.35">
      <c r="A9">
        <v>10</v>
      </c>
      <c r="D9" s="18" t="s">
        <v>2041</v>
      </c>
      <c r="E9" s="18"/>
      <c r="F9" t="s">
        <v>2042</v>
      </c>
    </row>
    <row r="10" spans="1:14" x14ac:dyDescent="0.35">
      <c r="A10">
        <v>11</v>
      </c>
      <c r="D10" s="18"/>
      <c r="E10" s="18"/>
    </row>
    <row r="11" spans="1:14" x14ac:dyDescent="0.35">
      <c r="A11">
        <v>31</v>
      </c>
    </row>
    <row r="15" spans="1:14" x14ac:dyDescent="0.35">
      <c r="D15" t="s">
        <v>2043</v>
      </c>
      <c r="F15" t="s">
        <v>2011</v>
      </c>
      <c r="I15" t="s">
        <v>2044</v>
      </c>
    </row>
    <row r="16" spans="1:14" ht="69.650000000000006" customHeight="1" x14ac:dyDescent="0.35">
      <c r="A16" s="15"/>
      <c r="D16" t="s">
        <v>2021</v>
      </c>
      <c r="F16" t="s">
        <v>2045</v>
      </c>
      <c r="H16" s="17" t="s">
        <v>2046</v>
      </c>
      <c r="I16" t="s">
        <v>2047</v>
      </c>
    </row>
    <row r="17" spans="1:10" x14ac:dyDescent="0.35">
      <c r="A17" s="15"/>
      <c r="D17" t="s">
        <v>2027</v>
      </c>
      <c r="F17" t="s">
        <v>52</v>
      </c>
      <c r="H17" s="17" t="s">
        <v>2048</v>
      </c>
      <c r="I17" t="s">
        <v>126</v>
      </c>
    </row>
    <row r="18" spans="1:10" x14ac:dyDescent="0.35">
      <c r="A18" s="15"/>
      <c r="D18" t="s">
        <v>2031</v>
      </c>
      <c r="F18" t="s">
        <v>2049</v>
      </c>
      <c r="H18" s="17" t="s">
        <v>2048</v>
      </c>
      <c r="I18" t="s">
        <v>127</v>
      </c>
    </row>
    <row r="19" spans="1:10" x14ac:dyDescent="0.35">
      <c r="A19" s="15"/>
      <c r="D19" t="s">
        <v>2033</v>
      </c>
      <c r="F19" t="s">
        <v>2050</v>
      </c>
      <c r="H19" s="17" t="s">
        <v>2048</v>
      </c>
      <c r="I19" s="17" t="s">
        <v>128</v>
      </c>
    </row>
    <row r="20" spans="1:10" x14ac:dyDescent="0.35">
      <c r="A20" s="15"/>
      <c r="D20" t="s">
        <v>2035</v>
      </c>
      <c r="F20" t="s">
        <v>2051</v>
      </c>
      <c r="H20" t="s">
        <v>2052</v>
      </c>
      <c r="I20" t="s">
        <v>2053</v>
      </c>
    </row>
    <row r="21" spans="1:10" x14ac:dyDescent="0.35">
      <c r="A21" s="15"/>
      <c r="E21" s="17"/>
      <c r="F21" s="17" t="s">
        <v>2048</v>
      </c>
      <c r="H21" s="17" t="s">
        <v>2054</v>
      </c>
      <c r="I21" t="s">
        <v>132</v>
      </c>
    </row>
    <row r="22" spans="1:10" x14ac:dyDescent="0.35">
      <c r="A22" s="15"/>
      <c r="F22" t="s">
        <v>2055</v>
      </c>
      <c r="H22" s="17" t="s">
        <v>2054</v>
      </c>
      <c r="I22" t="s">
        <v>134</v>
      </c>
    </row>
    <row r="23" spans="1:10" x14ac:dyDescent="0.35">
      <c r="A23" s="15"/>
      <c r="E23" s="17"/>
      <c r="F23" s="17" t="s">
        <v>2054</v>
      </c>
      <c r="H23" s="17" t="s">
        <v>2054</v>
      </c>
      <c r="I23" t="s">
        <v>2056</v>
      </c>
    </row>
    <row r="24" spans="1:10" x14ac:dyDescent="0.35">
      <c r="A24" s="15"/>
      <c r="F24" t="s">
        <v>2057</v>
      </c>
      <c r="H24" s="53" t="s">
        <v>2055</v>
      </c>
      <c r="I24" s="53" t="s">
        <v>2058</v>
      </c>
    </row>
    <row r="25" spans="1:10" x14ac:dyDescent="0.35">
      <c r="A25" s="15"/>
      <c r="F25" t="s">
        <v>2059</v>
      </c>
      <c r="H25" s="53" t="s">
        <v>2055</v>
      </c>
      <c r="I25" s="53" t="s">
        <v>2060</v>
      </c>
    </row>
    <row r="26" spans="1:10" x14ac:dyDescent="0.35">
      <c r="A26" s="15"/>
      <c r="H26" s="53" t="s">
        <v>2055</v>
      </c>
      <c r="I26" s="53" t="s">
        <v>2061</v>
      </c>
    </row>
    <row r="27" spans="1:10" x14ac:dyDescent="0.35">
      <c r="A27" s="15"/>
      <c r="H27" s="56" t="s">
        <v>2062</v>
      </c>
      <c r="I27" s="56" t="s">
        <v>2063</v>
      </c>
      <c r="J27" s="56"/>
    </row>
    <row r="28" spans="1:10" x14ac:dyDescent="0.35">
      <c r="A28" s="15"/>
      <c r="H28" t="s">
        <v>2049</v>
      </c>
      <c r="I28" t="s">
        <v>2039</v>
      </c>
    </row>
    <row r="29" spans="1:10" x14ac:dyDescent="0.35">
      <c r="A29" s="15"/>
      <c r="H29" t="s">
        <v>2050</v>
      </c>
      <c r="I29" t="s">
        <v>2032</v>
      </c>
    </row>
    <row r="30" spans="1:10" x14ac:dyDescent="0.35">
      <c r="A30" s="15"/>
      <c r="H30" t="s">
        <v>2057</v>
      </c>
      <c r="I30" t="s">
        <v>2023</v>
      </c>
    </row>
    <row r="31" spans="1:10" x14ac:dyDescent="0.35">
      <c r="A31" s="15"/>
      <c r="H31" t="s">
        <v>2059</v>
      </c>
      <c r="I31" t="s">
        <v>2029</v>
      </c>
    </row>
    <row r="32" spans="1:10" x14ac:dyDescent="0.35">
      <c r="A32" s="15"/>
      <c r="H32" s="53" t="s">
        <v>52</v>
      </c>
      <c r="I32" t="s">
        <v>2064</v>
      </c>
    </row>
    <row r="33" spans="1:9" x14ac:dyDescent="0.35">
      <c r="A33" s="15"/>
      <c r="H33" s="53" t="s">
        <v>52</v>
      </c>
      <c r="I33" s="74" t="s">
        <v>2065</v>
      </c>
    </row>
    <row r="34" spans="1:9" x14ac:dyDescent="0.35">
      <c r="A34" s="15"/>
      <c r="H34" s="53" t="s">
        <v>52</v>
      </c>
      <c r="I34" t="s">
        <v>2066</v>
      </c>
    </row>
    <row r="35" spans="1:9" x14ac:dyDescent="0.35">
      <c r="A35" s="15"/>
    </row>
    <row r="36" spans="1:9" x14ac:dyDescent="0.35">
      <c r="A36" s="15"/>
    </row>
    <row r="37" spans="1:9" x14ac:dyDescent="0.35">
      <c r="A37" s="15"/>
    </row>
    <row r="38" spans="1:9" x14ac:dyDescent="0.35">
      <c r="A38" s="15"/>
    </row>
    <row r="39" spans="1:9" x14ac:dyDescent="0.35">
      <c r="A39" s="16"/>
    </row>
    <row r="40" spans="1:9" x14ac:dyDescent="0.35">
      <c r="A40" s="16"/>
      <c r="F40" t="s">
        <v>2067</v>
      </c>
    </row>
    <row r="41" spans="1:9" x14ac:dyDescent="0.35">
      <c r="A41" s="16"/>
      <c r="F41" s="75" t="s">
        <v>147</v>
      </c>
    </row>
    <row r="42" spans="1:9" x14ac:dyDescent="0.35">
      <c r="A42" s="16"/>
      <c r="F42" s="75" t="s">
        <v>148</v>
      </c>
    </row>
    <row r="43" spans="1:9" x14ac:dyDescent="0.35">
      <c r="A43" s="16"/>
      <c r="F43" s="75" t="s">
        <v>2068</v>
      </c>
    </row>
    <row r="44" spans="1:9" x14ac:dyDescent="0.35">
      <c r="A44" s="16"/>
      <c r="F44" s="75" t="s">
        <v>2069</v>
      </c>
    </row>
    <row r="45" spans="1:9" x14ac:dyDescent="0.35">
      <c r="A45" s="16"/>
    </row>
    <row r="46" spans="1:9" x14ac:dyDescent="0.35">
      <c r="A46" s="16"/>
      <c r="F46" s="75" t="s">
        <v>2070</v>
      </c>
    </row>
    <row r="47" spans="1:9" x14ac:dyDescent="0.35">
      <c r="A47" s="16"/>
      <c r="F47" s="76" t="s">
        <v>149</v>
      </c>
    </row>
    <row r="48" spans="1:9" x14ac:dyDescent="0.35">
      <c r="A48" s="16"/>
      <c r="F48" s="76" t="s">
        <v>150</v>
      </c>
    </row>
    <row r="49" spans="1:9" x14ac:dyDescent="0.35">
      <c r="A49" s="15"/>
      <c r="F49" s="76" t="s">
        <v>151</v>
      </c>
    </row>
    <row r="50" spans="1:9" x14ac:dyDescent="0.35">
      <c r="A50" s="15"/>
      <c r="F50" s="76" t="s">
        <v>152</v>
      </c>
    </row>
    <row r="51" spans="1:9" x14ac:dyDescent="0.35">
      <c r="A51" s="15"/>
      <c r="F51" s="76" t="s">
        <v>153</v>
      </c>
    </row>
    <row r="52" spans="1:9" x14ac:dyDescent="0.35">
      <c r="A52" s="15"/>
      <c r="F52" s="76" t="s">
        <v>154</v>
      </c>
    </row>
    <row r="53" spans="1:9" x14ac:dyDescent="0.35">
      <c r="A53" s="15"/>
      <c r="F53" s="77" t="s">
        <v>155</v>
      </c>
    </row>
    <row r="54" spans="1:9" x14ac:dyDescent="0.35">
      <c r="A54" s="15"/>
    </row>
    <row r="55" spans="1:9" x14ac:dyDescent="0.35">
      <c r="A55" s="15"/>
      <c r="H55" s="75" t="s">
        <v>147</v>
      </c>
      <c r="I55" s="76" t="s">
        <v>149</v>
      </c>
    </row>
    <row r="56" spans="1:9" x14ac:dyDescent="0.35">
      <c r="A56" s="15"/>
      <c r="E56" s="78" t="s">
        <v>2071</v>
      </c>
      <c r="H56" s="75" t="s">
        <v>147</v>
      </c>
      <c r="I56" s="76" t="s">
        <v>150</v>
      </c>
    </row>
    <row r="57" spans="1:9" x14ac:dyDescent="0.35">
      <c r="A57" s="15"/>
      <c r="E57" s="79" t="s">
        <v>2072</v>
      </c>
      <c r="H57" s="75" t="s">
        <v>148</v>
      </c>
      <c r="I57" s="76" t="s">
        <v>151</v>
      </c>
    </row>
    <row r="58" spans="1:9" x14ac:dyDescent="0.35">
      <c r="A58" s="15"/>
      <c r="E58" s="78" t="s">
        <v>2073</v>
      </c>
      <c r="H58" s="75" t="s">
        <v>2068</v>
      </c>
      <c r="I58" s="76" t="s">
        <v>152</v>
      </c>
    </row>
    <row r="59" spans="1:9" x14ac:dyDescent="0.35">
      <c r="A59" s="15"/>
      <c r="E59" s="78" t="s">
        <v>2073</v>
      </c>
      <c r="H59" s="75" t="s">
        <v>2068</v>
      </c>
      <c r="I59" s="76" t="s">
        <v>153</v>
      </c>
    </row>
    <row r="60" spans="1:9" x14ac:dyDescent="0.35">
      <c r="A60" s="15"/>
      <c r="E60" s="78" t="s">
        <v>2074</v>
      </c>
      <c r="H60" s="75" t="s">
        <v>2068</v>
      </c>
      <c r="I60" s="77" t="s">
        <v>155</v>
      </c>
    </row>
    <row r="61" spans="1:9" x14ac:dyDescent="0.35">
      <c r="A61" s="15"/>
      <c r="H61" s="75" t="s">
        <v>2069</v>
      </c>
      <c r="I61" s="76" t="s">
        <v>154</v>
      </c>
    </row>
    <row r="62" spans="1:9" x14ac:dyDescent="0.35">
      <c r="A62" s="15"/>
      <c r="H62" s="75" t="s">
        <v>2069</v>
      </c>
      <c r="I62" s="76" t="s">
        <v>153</v>
      </c>
    </row>
    <row r="63" spans="1:9" x14ac:dyDescent="0.35">
      <c r="A63" s="15"/>
    </row>
    <row r="64" spans="1:9" x14ac:dyDescent="0.35">
      <c r="A64" s="15"/>
    </row>
    <row r="65" spans="1:9" x14ac:dyDescent="0.35">
      <c r="A65" s="15"/>
    </row>
    <row r="66" spans="1:9" x14ac:dyDescent="0.35">
      <c r="A66" s="15"/>
    </row>
    <row r="67" spans="1:9" x14ac:dyDescent="0.35">
      <c r="A67" s="15"/>
      <c r="F67" s="80" t="s">
        <v>2075</v>
      </c>
      <c r="I67" s="77"/>
    </row>
    <row r="68" spans="1:9" x14ac:dyDescent="0.35">
      <c r="A68" s="15"/>
      <c r="F68" s="80" t="s">
        <v>1438</v>
      </c>
    </row>
    <row r="69" spans="1:9" x14ac:dyDescent="0.35">
      <c r="A69" s="15"/>
      <c r="F69" s="80" t="s">
        <v>2076</v>
      </c>
    </row>
    <row r="70" spans="1:9" x14ac:dyDescent="0.35">
      <c r="A70" s="15"/>
      <c r="F70" s="80" t="s">
        <v>2077</v>
      </c>
    </row>
    <row r="71" spans="1:9" x14ac:dyDescent="0.35">
      <c r="A71" s="15"/>
      <c r="F71" s="80" t="s">
        <v>1387</v>
      </c>
    </row>
    <row r="72" spans="1:9" x14ac:dyDescent="0.35">
      <c r="A72" s="15"/>
      <c r="F72" s="80" t="s">
        <v>2078</v>
      </c>
    </row>
    <row r="73" spans="1:9" x14ac:dyDescent="0.35">
      <c r="A73" s="15"/>
      <c r="F73" s="80" t="s">
        <v>2079</v>
      </c>
    </row>
    <row r="74" spans="1:9" x14ac:dyDescent="0.35">
      <c r="A74" s="15"/>
      <c r="F74" s="80" t="s">
        <v>2080</v>
      </c>
    </row>
    <row r="75" spans="1:9" x14ac:dyDescent="0.35">
      <c r="A75" s="15"/>
      <c r="F75" s="80" t="s">
        <v>1430</v>
      </c>
    </row>
    <row r="76" spans="1:9" x14ac:dyDescent="0.35">
      <c r="A76" s="15"/>
      <c r="F76" s="80" t="s">
        <v>2081</v>
      </c>
    </row>
    <row r="77" spans="1:9" x14ac:dyDescent="0.35">
      <c r="A77" s="15"/>
      <c r="F77" s="80" t="s">
        <v>2082</v>
      </c>
    </row>
    <row r="78" spans="1:9" x14ac:dyDescent="0.35">
      <c r="A78" s="15"/>
      <c r="F78" s="80" t="s">
        <v>2083</v>
      </c>
    </row>
    <row r="79" spans="1:9" x14ac:dyDescent="0.35">
      <c r="A79" s="15"/>
      <c r="F79" s="80" t="s">
        <v>2084</v>
      </c>
    </row>
    <row r="80" spans="1:9" x14ac:dyDescent="0.35">
      <c r="A80" s="15"/>
      <c r="F80" s="80" t="s">
        <v>2085</v>
      </c>
    </row>
    <row r="81" spans="1:6" x14ac:dyDescent="0.35">
      <c r="A81" s="15"/>
      <c r="F81" s="80" t="s">
        <v>1302</v>
      </c>
    </row>
    <row r="82" spans="1:6" x14ac:dyDescent="0.35">
      <c r="A82" s="15"/>
      <c r="F82" s="80" t="s">
        <v>2086</v>
      </c>
    </row>
    <row r="83" spans="1:6" x14ac:dyDescent="0.35">
      <c r="A83" s="15"/>
      <c r="F83" s="80" t="s">
        <v>1329</v>
      </c>
    </row>
    <row r="84" spans="1:6" x14ac:dyDescent="0.35">
      <c r="A84" s="15"/>
      <c r="F84" s="80" t="s">
        <v>2087</v>
      </c>
    </row>
    <row r="85" spans="1:6" x14ac:dyDescent="0.35">
      <c r="A85" s="15"/>
      <c r="F85" s="80" t="s">
        <v>1303</v>
      </c>
    </row>
    <row r="86" spans="1:6" x14ac:dyDescent="0.35">
      <c r="A86" s="15"/>
      <c r="F86" s="80" t="s">
        <v>2088</v>
      </c>
    </row>
    <row r="87" spans="1:6" x14ac:dyDescent="0.35">
      <c r="A87" s="15"/>
      <c r="F87" s="80" t="s">
        <v>2089</v>
      </c>
    </row>
    <row r="88" spans="1:6" x14ac:dyDescent="0.35">
      <c r="A88" s="15"/>
      <c r="F88" s="80" t="s">
        <v>1318</v>
      </c>
    </row>
    <row r="89" spans="1:6" x14ac:dyDescent="0.35">
      <c r="A89" s="15"/>
      <c r="F89" s="80" t="s">
        <v>2090</v>
      </c>
    </row>
    <row r="90" spans="1:6" x14ac:dyDescent="0.35">
      <c r="A90" s="15"/>
      <c r="F90" s="80" t="s">
        <v>1370</v>
      </c>
    </row>
    <row r="91" spans="1:6" x14ac:dyDescent="0.35">
      <c r="A91" s="15"/>
      <c r="F91" s="80" t="s">
        <v>2091</v>
      </c>
    </row>
    <row r="92" spans="1:6" x14ac:dyDescent="0.35">
      <c r="A92" s="15"/>
      <c r="F92" s="80" t="s">
        <v>2092</v>
      </c>
    </row>
    <row r="93" spans="1:6" x14ac:dyDescent="0.35">
      <c r="A93" s="15"/>
      <c r="F93" s="80" t="s">
        <v>1350</v>
      </c>
    </row>
    <row r="94" spans="1:6" x14ac:dyDescent="0.35">
      <c r="A94" s="15"/>
      <c r="F94" s="80" t="s">
        <v>1382</v>
      </c>
    </row>
    <row r="95" spans="1:6" x14ac:dyDescent="0.35">
      <c r="A95" s="15"/>
      <c r="F95" s="80" t="s">
        <v>1346</v>
      </c>
    </row>
    <row r="96" spans="1:6" x14ac:dyDescent="0.35">
      <c r="A96" s="15"/>
      <c r="F96" s="80" t="s">
        <v>2093</v>
      </c>
    </row>
    <row r="97" spans="1:6" x14ac:dyDescent="0.35">
      <c r="A97" s="15"/>
      <c r="F97" s="80" t="s">
        <v>2094</v>
      </c>
    </row>
    <row r="98" spans="1:6" x14ac:dyDescent="0.35">
      <c r="A98" s="15"/>
      <c r="F98" s="80" t="s">
        <v>1402</v>
      </c>
    </row>
    <row r="99" spans="1:6" x14ac:dyDescent="0.35">
      <c r="A99" s="15"/>
      <c r="F99" s="80" t="s">
        <v>1357</v>
      </c>
    </row>
    <row r="100" spans="1:6" x14ac:dyDescent="0.35">
      <c r="A100" s="15"/>
      <c r="F100" s="80" t="s">
        <v>2095</v>
      </c>
    </row>
    <row r="101" spans="1:6" x14ac:dyDescent="0.35">
      <c r="A101" s="15"/>
      <c r="F101" s="80" t="s">
        <v>1360</v>
      </c>
    </row>
    <row r="102" spans="1:6" x14ac:dyDescent="0.35">
      <c r="A102" s="15"/>
      <c r="F102" s="80" t="s">
        <v>2096</v>
      </c>
    </row>
    <row r="103" spans="1:6" x14ac:dyDescent="0.35">
      <c r="A103" s="15"/>
      <c r="F103" s="80" t="s">
        <v>2097</v>
      </c>
    </row>
    <row r="104" spans="1:6" x14ac:dyDescent="0.35">
      <c r="A104" s="15"/>
      <c r="F104" s="80" t="s">
        <v>1436</v>
      </c>
    </row>
    <row r="105" spans="1:6" x14ac:dyDescent="0.35">
      <c r="A105" s="15"/>
      <c r="F105" s="80" t="s">
        <v>2098</v>
      </c>
    </row>
    <row r="106" spans="1:6" x14ac:dyDescent="0.35">
      <c r="A106" s="15"/>
      <c r="F106" s="80" t="s">
        <v>1440</v>
      </c>
    </row>
    <row r="107" spans="1:6" x14ac:dyDescent="0.35">
      <c r="A107" s="15"/>
      <c r="F107" s="80" t="s">
        <v>1297</v>
      </c>
    </row>
    <row r="108" spans="1:6" x14ac:dyDescent="0.35">
      <c r="A108" s="15"/>
      <c r="F108" s="80" t="s">
        <v>2099</v>
      </c>
    </row>
    <row r="109" spans="1:6" x14ac:dyDescent="0.35">
      <c r="A109" s="15"/>
      <c r="F109" s="80" t="s">
        <v>2100</v>
      </c>
    </row>
    <row r="110" spans="1:6" x14ac:dyDescent="0.35">
      <c r="A110" s="15"/>
      <c r="F110" s="80" t="s">
        <v>1347</v>
      </c>
    </row>
    <row r="111" spans="1:6" x14ac:dyDescent="0.35">
      <c r="A111" s="15"/>
      <c r="F111" s="80" t="s">
        <v>2101</v>
      </c>
    </row>
    <row r="112" spans="1:6" x14ac:dyDescent="0.35">
      <c r="A112" s="15"/>
      <c r="F112" s="80" t="s">
        <v>2102</v>
      </c>
    </row>
    <row r="113" spans="1:6" x14ac:dyDescent="0.35">
      <c r="A113" s="15"/>
      <c r="F113" s="80" t="s">
        <v>1392</v>
      </c>
    </row>
    <row r="114" spans="1:6" x14ac:dyDescent="0.35">
      <c r="A114" s="15"/>
      <c r="F114" s="80" t="s">
        <v>2103</v>
      </c>
    </row>
    <row r="115" spans="1:6" x14ac:dyDescent="0.35">
      <c r="A115" s="15"/>
      <c r="F115" s="80" t="s">
        <v>2104</v>
      </c>
    </row>
    <row r="116" spans="1:6" x14ac:dyDescent="0.35">
      <c r="A116" s="15"/>
      <c r="F116" s="80" t="s">
        <v>2105</v>
      </c>
    </row>
    <row r="117" spans="1:6" x14ac:dyDescent="0.35">
      <c r="A117" s="15"/>
      <c r="F117" s="80" t="s">
        <v>1339</v>
      </c>
    </row>
    <row r="118" spans="1:6" x14ac:dyDescent="0.35">
      <c r="A118" s="15"/>
      <c r="F118" s="80" t="s">
        <v>2106</v>
      </c>
    </row>
    <row r="119" spans="1:6" x14ac:dyDescent="0.35">
      <c r="A119" s="15"/>
      <c r="F119" s="80" t="s">
        <v>1338</v>
      </c>
    </row>
    <row r="120" spans="1:6" x14ac:dyDescent="0.35">
      <c r="A120" s="15"/>
      <c r="F120" s="80" t="s">
        <v>1397</v>
      </c>
    </row>
    <row r="121" spans="1:6" x14ac:dyDescent="0.35">
      <c r="A121" s="15"/>
      <c r="F121" s="80" t="s">
        <v>1325</v>
      </c>
    </row>
    <row r="122" spans="1:6" x14ac:dyDescent="0.35">
      <c r="A122" s="15"/>
      <c r="F122" s="80" t="s">
        <v>2107</v>
      </c>
    </row>
    <row r="123" spans="1:6" x14ac:dyDescent="0.35">
      <c r="A123" s="15"/>
      <c r="F123" s="80" t="s">
        <v>2108</v>
      </c>
    </row>
    <row r="124" spans="1:6" x14ac:dyDescent="0.35">
      <c r="A124" s="15"/>
      <c r="F124" s="80" t="s">
        <v>1377</v>
      </c>
    </row>
    <row r="125" spans="1:6" x14ac:dyDescent="0.35">
      <c r="A125" s="15"/>
      <c r="F125" s="80" t="s">
        <v>2109</v>
      </c>
    </row>
    <row r="126" spans="1:6" x14ac:dyDescent="0.35">
      <c r="A126" s="15"/>
      <c r="F126" s="80" t="s">
        <v>2110</v>
      </c>
    </row>
    <row r="127" spans="1:6" x14ac:dyDescent="0.35">
      <c r="A127" s="15"/>
      <c r="F127" s="80" t="s">
        <v>2111</v>
      </c>
    </row>
    <row r="128" spans="1:6" x14ac:dyDescent="0.35">
      <c r="A128" s="15"/>
      <c r="F128" s="80" t="s">
        <v>1479</v>
      </c>
    </row>
    <row r="129" spans="1:6" x14ac:dyDescent="0.35">
      <c r="A129" s="15"/>
      <c r="F129" s="80" t="s">
        <v>2112</v>
      </c>
    </row>
    <row r="130" spans="1:6" x14ac:dyDescent="0.35">
      <c r="A130" s="15"/>
    </row>
    <row r="131" spans="1:6" x14ac:dyDescent="0.35">
      <c r="A131" s="15"/>
    </row>
    <row r="132" spans="1:6" x14ac:dyDescent="0.35">
      <c r="A132" s="15"/>
    </row>
    <row r="133" spans="1:6" x14ac:dyDescent="0.35">
      <c r="A133" s="15"/>
    </row>
    <row r="134" spans="1:6" x14ac:dyDescent="0.35">
      <c r="A134" s="15"/>
    </row>
    <row r="135" spans="1:6" x14ac:dyDescent="0.35">
      <c r="A135" s="15"/>
    </row>
    <row r="136" spans="1:6" x14ac:dyDescent="0.35">
      <c r="A136" s="15"/>
    </row>
    <row r="137" spans="1:6" x14ac:dyDescent="0.35">
      <c r="A137" s="15"/>
    </row>
    <row r="138" spans="1:6" x14ac:dyDescent="0.35">
      <c r="A138" s="15"/>
    </row>
    <row r="139" spans="1:6" x14ac:dyDescent="0.35">
      <c r="A139" s="15"/>
    </row>
    <row r="140" spans="1:6" x14ac:dyDescent="0.35">
      <c r="A140" s="15"/>
    </row>
    <row r="141" spans="1:6" x14ac:dyDescent="0.35">
      <c r="A141" s="15"/>
    </row>
    <row r="142" spans="1:6" x14ac:dyDescent="0.35">
      <c r="A142" s="15"/>
    </row>
    <row r="143" spans="1:6" x14ac:dyDescent="0.35">
      <c r="A143" s="15"/>
    </row>
    <row r="144" spans="1:6" x14ac:dyDescent="0.35">
      <c r="A144" s="15"/>
    </row>
    <row r="145" spans="1:1" x14ac:dyDescent="0.35">
      <c r="A145" s="15"/>
    </row>
    <row r="146" spans="1:1" x14ac:dyDescent="0.35">
      <c r="A146" s="15"/>
    </row>
    <row r="147" spans="1:1" x14ac:dyDescent="0.35">
      <c r="A147" s="15"/>
    </row>
    <row r="148" spans="1:1" x14ac:dyDescent="0.35">
      <c r="A148" s="15"/>
    </row>
    <row r="149" spans="1:1" x14ac:dyDescent="0.35">
      <c r="A149" s="15"/>
    </row>
    <row r="150" spans="1:1" x14ac:dyDescent="0.35">
      <c r="A150" s="15"/>
    </row>
    <row r="151" spans="1:1" x14ac:dyDescent="0.35">
      <c r="A151" s="15"/>
    </row>
    <row r="152" spans="1:1" x14ac:dyDescent="0.35">
      <c r="A152" s="15"/>
    </row>
    <row r="153" spans="1:1" x14ac:dyDescent="0.35">
      <c r="A153" s="15"/>
    </row>
    <row r="154" spans="1:1" x14ac:dyDescent="0.35">
      <c r="A154" s="15"/>
    </row>
  </sheetData>
  <sortState xmlns:xlrd2="http://schemas.microsoft.com/office/spreadsheetml/2017/richdata2" ref="F41:F44">
    <sortCondition ref="F41:F44"/>
  </sortState>
  <phoneticPr fontId="33" type="noConversion"/>
  <dataValidations count="1">
    <dataValidation allowBlank="1" showInputMessage="1" showErrorMessage="1" sqref="F47:F53 I55:I62 I67" xr:uid="{00000000-0002-0000-0800-000000000000}"/>
  </dataValidations>
  <pageMargins left="0.7" right="0.7" top="0.75" bottom="0.75" header="0.511811023622047" footer="0.511811023622047"/>
  <pageSetup orientation="portrait" horizontalDpi="300" verticalDpi="3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44aa2b-b31a-48cb-ab1c-63021745a014">
      <Terms xmlns="http://schemas.microsoft.com/office/infopath/2007/PartnerControls"/>
    </lcf76f155ced4ddcb4097134ff3c332f>
    <TaxCatchAll xmlns="7169b160-2869-4b6d-8074-7272b7ab89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384A904BC06D5418AB2C586F242EEF7" ma:contentTypeVersion="12" ma:contentTypeDescription="Create a new document." ma:contentTypeScope="" ma:versionID="a696e4a5de9653777c1ace64f925702c">
  <xsd:schema xmlns:xsd="http://www.w3.org/2001/XMLSchema" xmlns:xs="http://www.w3.org/2001/XMLSchema" xmlns:p="http://schemas.microsoft.com/office/2006/metadata/properties" xmlns:ns2="bb44aa2b-b31a-48cb-ab1c-63021745a014" xmlns:ns3="7169b160-2869-4b6d-8074-7272b7ab896a" targetNamespace="http://schemas.microsoft.com/office/2006/metadata/properties" ma:root="true" ma:fieldsID="be85cd6cb2ca6402852821d88a4a5547" ns2:_="" ns3:_="">
    <xsd:import namespace="bb44aa2b-b31a-48cb-ab1c-63021745a014"/>
    <xsd:import namespace="7169b160-2869-4b6d-8074-7272b7ab89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4aa2b-b31a-48cb-ab1c-63021745a0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53f610b-9ee9-4302-9a9e-eaae0f0c7bd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69b160-2869-4b6d-8074-7272b7ab896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0e7cbd-82dd-40fc-906d-5657077cbc66}" ma:internalName="TaxCatchAll" ma:showField="CatchAllData" ma:web="7169b160-2869-4b6d-8074-7272b7ab89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4D3F4-D409-4AFC-9596-46FE5075DDA1}">
  <ds:schemaRefs>
    <ds:schemaRef ds:uri="http://schemas.microsoft.com/office/2006/metadata/properties"/>
    <ds:schemaRef ds:uri="http://schemas.microsoft.com/office/infopath/2007/PartnerControls"/>
    <ds:schemaRef ds:uri="1da826fa-48bb-4ee8-bb44-26930038c055"/>
    <ds:schemaRef ds:uri="951b2076-3994-43ff-b69a-9795578d4db4"/>
    <ds:schemaRef ds:uri="http://schemas.microsoft.com/sharepoint/v3"/>
    <ds:schemaRef ds:uri="bb44aa2b-b31a-48cb-ab1c-63021745a014"/>
    <ds:schemaRef ds:uri="7169b160-2869-4b6d-8074-7272b7ab896a"/>
  </ds:schemaRefs>
</ds:datastoreItem>
</file>

<file path=customXml/itemProps2.xml><?xml version="1.0" encoding="utf-8"?>
<ds:datastoreItem xmlns:ds="http://schemas.openxmlformats.org/officeDocument/2006/customXml" ds:itemID="{165DB55F-1E58-44A4-89A1-8E2337F8E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44aa2b-b31a-48cb-ab1c-63021745a014"/>
    <ds:schemaRef ds:uri="7169b160-2869-4b6d-8074-7272b7ab89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3C159F-DFE4-490E-965F-123D08CB19C7}">
  <ds:schemaRefs>
    <ds:schemaRef ds:uri="http://schemas.microsoft.com/sharepoint/v3/contenttype/forms"/>
  </ds:schemaRefs>
</ds:datastoreItem>
</file>

<file path=docMetadata/LabelInfo.xml><?xml version="1.0" encoding="utf-8"?>
<clbl:labelList xmlns:clbl="http://schemas.microsoft.com/office/2020/mipLabelMetadata">
  <clbl:label id="{2059aa38-f392-4105-be92-628035578272}" enabled="1" method="Privileged" siteId="{1588262d-23fb-43b4-bd6e-bce49c8e618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220</vt:i4>
      </vt:variant>
    </vt:vector>
  </HeadingPairs>
  <TitlesOfParts>
    <vt:vector size="232" baseType="lpstr">
      <vt:lpstr>INSTRUCTIONS</vt:lpstr>
      <vt:lpstr>4W Abris_BNA</vt:lpstr>
      <vt:lpstr>HRP - Objectifs spécifiques</vt:lpstr>
      <vt:lpstr>Feuil1</vt:lpstr>
      <vt:lpstr>Adm</vt:lpstr>
      <vt:lpstr>Sheet1</vt:lpstr>
      <vt:lpstr>list_activite</vt:lpstr>
      <vt:lpstr>admin</vt:lpstr>
      <vt:lpstr>Resources</vt:lpstr>
      <vt:lpstr>indicateurs</vt:lpstr>
      <vt:lpstr>orgslist</vt:lpstr>
      <vt:lpstr>Tablas</vt:lpstr>
      <vt:lpstr>abris_evacuation_urgence</vt:lpstr>
      <vt:lpstr>activity</vt:lpstr>
      <vt:lpstr>assistance_pdi</vt:lpstr>
      <vt:lpstr>construction_rehabilitation</vt:lpstr>
      <vt:lpstr>Corail</vt:lpstr>
      <vt:lpstr>Adm!ExternalData_6</vt:lpstr>
      <vt:lpstr>Adm!ExternalData_7</vt:lpstr>
      <vt:lpstr>Adm!ExternalData_8</vt:lpstr>
      <vt:lpstr>formation</vt:lpstr>
      <vt:lpstr>HT01_</vt:lpstr>
      <vt:lpstr>HT0111_</vt:lpstr>
      <vt:lpstr>HT0111_01</vt:lpstr>
      <vt:lpstr>HT0111_02</vt:lpstr>
      <vt:lpstr>HT0111_03</vt:lpstr>
      <vt:lpstr>HT0112_</vt:lpstr>
      <vt:lpstr>HT0112_01</vt:lpstr>
      <vt:lpstr>HT0113_</vt:lpstr>
      <vt:lpstr>HT0113_03</vt:lpstr>
      <vt:lpstr>HT0113_10</vt:lpstr>
      <vt:lpstr>HT0113_11</vt:lpstr>
      <vt:lpstr>HT0114_</vt:lpstr>
      <vt:lpstr>HT0114_04</vt:lpstr>
      <vt:lpstr>HT0114_05</vt:lpstr>
      <vt:lpstr>HT0115_</vt:lpstr>
      <vt:lpstr>HT0115_03</vt:lpstr>
      <vt:lpstr>HT0115_05</vt:lpstr>
      <vt:lpstr>HT0116_</vt:lpstr>
      <vt:lpstr>HT0116_02</vt:lpstr>
      <vt:lpstr>HT0117_</vt:lpstr>
      <vt:lpstr>HT0117_01</vt:lpstr>
      <vt:lpstr>HT0117_02</vt:lpstr>
      <vt:lpstr>HT0118_</vt:lpstr>
      <vt:lpstr>HT0118_03</vt:lpstr>
      <vt:lpstr>HT0118_04</vt:lpstr>
      <vt:lpstr>HT0121_</vt:lpstr>
      <vt:lpstr>HT0121_01</vt:lpstr>
      <vt:lpstr>HT0121_02</vt:lpstr>
      <vt:lpstr>HT0121_03</vt:lpstr>
      <vt:lpstr>HT0122_</vt:lpstr>
      <vt:lpstr>HT0123_</vt:lpstr>
      <vt:lpstr>HT0131_</vt:lpstr>
      <vt:lpstr>HT0131_01</vt:lpstr>
      <vt:lpstr>HT0131_09</vt:lpstr>
      <vt:lpstr>HT0132_</vt:lpstr>
      <vt:lpstr>HT0132_04</vt:lpstr>
      <vt:lpstr>HT0133_</vt:lpstr>
      <vt:lpstr>HT0133_03</vt:lpstr>
      <vt:lpstr>HT0134_</vt:lpstr>
      <vt:lpstr>HT0135_</vt:lpstr>
      <vt:lpstr>HT0141_</vt:lpstr>
      <vt:lpstr>HT0141_01</vt:lpstr>
      <vt:lpstr>HT0141_02</vt:lpstr>
      <vt:lpstr>HT0141_03</vt:lpstr>
      <vt:lpstr>HT0141_05</vt:lpstr>
      <vt:lpstr>HT0141_06</vt:lpstr>
      <vt:lpstr>HT0142_</vt:lpstr>
      <vt:lpstr>HT0142_04</vt:lpstr>
      <vt:lpstr>HT0151_</vt:lpstr>
      <vt:lpstr>HT0151_02</vt:lpstr>
      <vt:lpstr>HT0151_03</vt:lpstr>
      <vt:lpstr>HT0152_</vt:lpstr>
      <vt:lpstr>HT02_</vt:lpstr>
      <vt:lpstr>HT0211_</vt:lpstr>
      <vt:lpstr>HT0212_</vt:lpstr>
      <vt:lpstr>HT0213_</vt:lpstr>
      <vt:lpstr>HT0214_</vt:lpstr>
      <vt:lpstr>HT0221_</vt:lpstr>
      <vt:lpstr>HT0221_05</vt:lpstr>
      <vt:lpstr>HT0222_</vt:lpstr>
      <vt:lpstr>HT0231_</vt:lpstr>
      <vt:lpstr>HT0232_</vt:lpstr>
      <vt:lpstr>HT0233_</vt:lpstr>
      <vt:lpstr>HT0234_</vt:lpstr>
      <vt:lpstr>HT03_</vt:lpstr>
      <vt:lpstr>HT0311_</vt:lpstr>
      <vt:lpstr>HT0312_</vt:lpstr>
      <vt:lpstr>HT0313_</vt:lpstr>
      <vt:lpstr>HT0321_</vt:lpstr>
      <vt:lpstr>HT0322_</vt:lpstr>
      <vt:lpstr>HT0323_</vt:lpstr>
      <vt:lpstr>HT0331_</vt:lpstr>
      <vt:lpstr>HT0332_</vt:lpstr>
      <vt:lpstr>HT0341_</vt:lpstr>
      <vt:lpstr>HT0342_</vt:lpstr>
      <vt:lpstr>HT0343_</vt:lpstr>
      <vt:lpstr>HT0344_</vt:lpstr>
      <vt:lpstr>HT0345_</vt:lpstr>
      <vt:lpstr>HT0351_</vt:lpstr>
      <vt:lpstr>HT0352_</vt:lpstr>
      <vt:lpstr>HT0361_</vt:lpstr>
      <vt:lpstr>HT0362_</vt:lpstr>
      <vt:lpstr>HT0371_</vt:lpstr>
      <vt:lpstr>HT0372_</vt:lpstr>
      <vt:lpstr>HT04_</vt:lpstr>
      <vt:lpstr>HT0411_</vt:lpstr>
      <vt:lpstr>HT0412_</vt:lpstr>
      <vt:lpstr>HT0413_</vt:lpstr>
      <vt:lpstr>HT0421_</vt:lpstr>
      <vt:lpstr>HT0422_</vt:lpstr>
      <vt:lpstr>HT0423_</vt:lpstr>
      <vt:lpstr>HT0431_</vt:lpstr>
      <vt:lpstr>HT0432_</vt:lpstr>
      <vt:lpstr>HT0432_01</vt:lpstr>
      <vt:lpstr>HT0433_</vt:lpstr>
      <vt:lpstr>HT0434_</vt:lpstr>
      <vt:lpstr>HT0441_</vt:lpstr>
      <vt:lpstr>HT0442_</vt:lpstr>
      <vt:lpstr>HT0443_</vt:lpstr>
      <vt:lpstr>HT05_</vt:lpstr>
      <vt:lpstr>HT0511_</vt:lpstr>
      <vt:lpstr>HT0512_</vt:lpstr>
      <vt:lpstr>HT0512_04</vt:lpstr>
      <vt:lpstr>HT0513_</vt:lpstr>
      <vt:lpstr>HT0521_</vt:lpstr>
      <vt:lpstr>HT0521_03</vt:lpstr>
      <vt:lpstr>HT0521_04</vt:lpstr>
      <vt:lpstr>HT0522_</vt:lpstr>
      <vt:lpstr>HT0523_</vt:lpstr>
      <vt:lpstr>HT0531_</vt:lpstr>
      <vt:lpstr>HT0531_01</vt:lpstr>
      <vt:lpstr>HT0531_04</vt:lpstr>
      <vt:lpstr>HT0531_05</vt:lpstr>
      <vt:lpstr>HT0531_06</vt:lpstr>
      <vt:lpstr>HT0532_</vt:lpstr>
      <vt:lpstr>HT0532_01</vt:lpstr>
      <vt:lpstr>HT0532_02</vt:lpstr>
      <vt:lpstr>HT0532_03</vt:lpstr>
      <vt:lpstr>HT0532_05</vt:lpstr>
      <vt:lpstr>HT0533_</vt:lpstr>
      <vt:lpstr>HT0541_</vt:lpstr>
      <vt:lpstr>HT0542_</vt:lpstr>
      <vt:lpstr>HT0542_01</vt:lpstr>
      <vt:lpstr>HT0542_02</vt:lpstr>
      <vt:lpstr>HT0542_03</vt:lpstr>
      <vt:lpstr>HT0542_04</vt:lpstr>
      <vt:lpstr>HT0542_05</vt:lpstr>
      <vt:lpstr>HT0543_</vt:lpstr>
      <vt:lpstr>HT0544_</vt:lpstr>
      <vt:lpstr>HT0551_</vt:lpstr>
      <vt:lpstr>HT0551_04</vt:lpstr>
      <vt:lpstr>HT0552_</vt:lpstr>
      <vt:lpstr>HT06_</vt:lpstr>
      <vt:lpstr>HT0611_</vt:lpstr>
      <vt:lpstr>HT0611_01</vt:lpstr>
      <vt:lpstr>HT0612_</vt:lpstr>
      <vt:lpstr>HT0613_</vt:lpstr>
      <vt:lpstr>HT0614_</vt:lpstr>
      <vt:lpstr>HT0621_</vt:lpstr>
      <vt:lpstr>HT0622_</vt:lpstr>
      <vt:lpstr>HT0623_</vt:lpstr>
      <vt:lpstr>HT0623_02</vt:lpstr>
      <vt:lpstr>HT0623_03</vt:lpstr>
      <vt:lpstr>HT0631_</vt:lpstr>
      <vt:lpstr>HT0631_02</vt:lpstr>
      <vt:lpstr>HT0632_</vt:lpstr>
      <vt:lpstr>HT0633_</vt:lpstr>
      <vt:lpstr>HT0641_</vt:lpstr>
      <vt:lpstr>HT0642_</vt:lpstr>
      <vt:lpstr>HT0642_02</vt:lpstr>
      <vt:lpstr>HT07_</vt:lpstr>
      <vt:lpstr>HT0711_</vt:lpstr>
      <vt:lpstr>HT0712_</vt:lpstr>
      <vt:lpstr>HT0713_</vt:lpstr>
      <vt:lpstr>HT0714_</vt:lpstr>
      <vt:lpstr>HT0714_01</vt:lpstr>
      <vt:lpstr>HT0715_</vt:lpstr>
      <vt:lpstr>HT0716_</vt:lpstr>
      <vt:lpstr>HT0721_</vt:lpstr>
      <vt:lpstr>HT0722_</vt:lpstr>
      <vt:lpstr>HT0723_</vt:lpstr>
      <vt:lpstr>HT0731_</vt:lpstr>
      <vt:lpstr>HT0732_</vt:lpstr>
      <vt:lpstr>HT0733_</vt:lpstr>
      <vt:lpstr>HT0741_</vt:lpstr>
      <vt:lpstr>HT0742_</vt:lpstr>
      <vt:lpstr>HT0743_</vt:lpstr>
      <vt:lpstr>HT0751_</vt:lpstr>
      <vt:lpstr>HT0752_</vt:lpstr>
      <vt:lpstr>HT0753_</vt:lpstr>
      <vt:lpstr>HT08_</vt:lpstr>
      <vt:lpstr>HT0811_</vt:lpstr>
      <vt:lpstr>HT0812_</vt:lpstr>
      <vt:lpstr>HT0813_</vt:lpstr>
      <vt:lpstr>HT0814_</vt:lpstr>
      <vt:lpstr>HT0815_</vt:lpstr>
      <vt:lpstr>HT0821_</vt:lpstr>
      <vt:lpstr>HT0822_</vt:lpstr>
      <vt:lpstr>HT0823_</vt:lpstr>
      <vt:lpstr>HT0831_</vt:lpstr>
      <vt:lpstr>HT0832_</vt:lpstr>
      <vt:lpstr>HT0833_</vt:lpstr>
      <vt:lpstr>HT0834_</vt:lpstr>
      <vt:lpstr>HT09_</vt:lpstr>
      <vt:lpstr>HT0911_</vt:lpstr>
      <vt:lpstr>HT0912_</vt:lpstr>
      <vt:lpstr>HT0913_</vt:lpstr>
      <vt:lpstr>HT0913_01</vt:lpstr>
      <vt:lpstr>HT0914_</vt:lpstr>
      <vt:lpstr>HT0921_</vt:lpstr>
      <vt:lpstr>HT0922_</vt:lpstr>
      <vt:lpstr>HT0931_</vt:lpstr>
      <vt:lpstr>HT0932_</vt:lpstr>
      <vt:lpstr>HT0933_</vt:lpstr>
      <vt:lpstr>HT0934_</vt:lpstr>
      <vt:lpstr>HT10_</vt:lpstr>
      <vt:lpstr>HT1011_</vt:lpstr>
      <vt:lpstr>HT1012_</vt:lpstr>
      <vt:lpstr>HT1013_</vt:lpstr>
      <vt:lpstr>HT1014_</vt:lpstr>
      <vt:lpstr>HT1021_</vt:lpstr>
      <vt:lpstr>HT1021_03</vt:lpstr>
      <vt:lpstr>HT1022_</vt:lpstr>
      <vt:lpstr>HT1023_</vt:lpstr>
      <vt:lpstr>HT1024_</vt:lpstr>
      <vt:lpstr>HT1025_</vt:lpstr>
      <vt:lpstr>HT1025_01</vt:lpstr>
      <vt:lpstr>HT1031_</vt:lpstr>
      <vt:lpstr>HT1032_</vt:lpstr>
      <vt:lpstr>organisation</vt:lpstr>
      <vt:lpstr>prepositionnement</vt:lpstr>
    </vt:vector>
  </TitlesOfParts>
  <Manager>hernandezrivera@un.org</Manager>
  <Company>OCHA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5W NFI SHELTER 2023 HAITI</dc:title>
  <dc:subject>Plantilla 5W para la Operación Humanitaria en Venezuela en 2021</dc:subject>
  <dc:creator>Alca Kuvituanga;akuvituanga@immap.org</dc:creator>
  <cp:keywords/>
  <dc:description/>
  <cp:lastModifiedBy>IBRAHIM Mahamane Sani</cp:lastModifiedBy>
  <cp:revision>7</cp:revision>
  <dcterms:created xsi:type="dcterms:W3CDTF">2020-03-12T22:22:39Z</dcterms:created>
  <dcterms:modified xsi:type="dcterms:W3CDTF">2026-08-11T19:52:26Z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0x0101005384A904BC06D5418AB2C586F242EEF7</vt:lpwstr>
  </property>
  <property fmtid="{D5CDD505-2E9C-101B-9397-08002B2CF9AE}" pid="3" name="MSIP_Label_2059aa38-f392-4105-be92-628035578272_ActionId">
    <vt:lpwstr>d0a9e49a-e41f-41bf-9590-e22d20fa8453</vt:lpwstr>
  </property>
  <property fmtid="{D5CDD505-2E9C-101B-9397-08002B2CF9AE}" pid="4" name="MSIP_Label_2059aa38-f392-4105-be92-628035578272_ContentBits">
    <vt:lpwstr>0</vt:lpwstr>
  </property>
  <property fmtid="{D5CDD505-2E9C-101B-9397-08002B2CF9AE}" pid="5" name="MSIP_Label_2059aa38-f392-4105-be92-628035578272_Enabled">
    <vt:lpwstr>true</vt:lpwstr>
  </property>
  <property fmtid="{D5CDD505-2E9C-101B-9397-08002B2CF9AE}" pid="6" name="MSIP_Label_2059aa38-f392-4105-be92-628035578272_Method">
    <vt:lpwstr>Privileged</vt:lpwstr>
  </property>
  <property fmtid="{D5CDD505-2E9C-101B-9397-08002B2CF9AE}" pid="7" name="MSIP_Label_2059aa38-f392-4105-be92-628035578272_Name">
    <vt:lpwstr>IOMLb0020IN123173</vt:lpwstr>
  </property>
  <property fmtid="{D5CDD505-2E9C-101B-9397-08002B2CF9AE}" pid="8" name="MSIP_Label_2059aa38-f392-4105-be92-628035578272_SetDate">
    <vt:lpwstr>2021-11-26T16:12:10Z</vt:lpwstr>
  </property>
  <property fmtid="{D5CDD505-2E9C-101B-9397-08002B2CF9AE}" pid="9" name="MSIP_Label_2059aa38-f392-4105-be92-628035578272_SiteId">
    <vt:lpwstr>1588262d-23fb-43b4-bd6e-bce49c8e6186</vt:lpwstr>
  </property>
  <property fmtid="{D5CDD505-2E9C-101B-9397-08002B2CF9AE}" pid="10" name="MSIP_Label_65b15e2b-c6d2-488b-8aea-978109a77633_ActionId">
    <vt:lpwstr>27b3e681-26cb-443d-8247-8ddd41dee3ba</vt:lpwstr>
  </property>
  <property fmtid="{D5CDD505-2E9C-101B-9397-08002B2CF9AE}" pid="11" name="MSIP_Label_65b15e2b-c6d2-488b-8aea-978109a77633_ContentBits">
    <vt:lpwstr>0</vt:lpwstr>
  </property>
  <property fmtid="{D5CDD505-2E9C-101B-9397-08002B2CF9AE}" pid="12" name="MSIP_Label_65b15e2b-c6d2-488b-8aea-978109a77633_Enabled">
    <vt:lpwstr>true</vt:lpwstr>
  </property>
  <property fmtid="{D5CDD505-2E9C-101B-9397-08002B2CF9AE}" pid="13" name="MSIP_Label_65b15e2b-c6d2-488b-8aea-978109a77633_Method">
    <vt:lpwstr>Privileged</vt:lpwstr>
  </property>
  <property fmtid="{D5CDD505-2E9C-101B-9397-08002B2CF9AE}" pid="14" name="MSIP_Label_65b15e2b-c6d2-488b-8aea-978109a77633_Name">
    <vt:lpwstr>IOMLb0010IN123173</vt:lpwstr>
  </property>
  <property fmtid="{D5CDD505-2E9C-101B-9397-08002B2CF9AE}" pid="15" name="MSIP_Label_65b15e2b-c6d2-488b-8aea-978109a77633_SetDate">
    <vt:lpwstr>2021-11-25T20:07:30Z</vt:lpwstr>
  </property>
  <property fmtid="{D5CDD505-2E9C-101B-9397-08002B2CF9AE}" pid="16" name="MSIP_Label_65b15e2b-c6d2-488b-8aea-978109a77633_SiteId">
    <vt:lpwstr>1588262d-23fb-43b4-bd6e-bce49c8e6186</vt:lpwstr>
  </property>
  <property fmtid="{D5CDD505-2E9C-101B-9397-08002B2CF9AE}" pid="17" name="MediaServiceImageTags">
    <vt:lpwstr/>
  </property>
</Properties>
</file>