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helternficluster-my.sharepoint.com/personal/depcoord_yemen_sheltercluster_org/Documents/Shelter Cluster OneDrive/Technical Library/b. TWiGs/Shelter &amp; NFI TWiG/Shelter/Shelter TWiG (Shared Folder)/TS/Drafted Documents/Final Version/"/>
    </mc:Choice>
  </mc:AlternateContent>
  <xr:revisionPtr revIDLastSave="1124" documentId="8_{407C39D1-7B55-49B6-BA9E-42AD572C29A4}" xr6:coauthVersionLast="47" xr6:coauthVersionMax="47" xr10:uidLastSave="{FC2221AF-F329-4D6E-AB0D-211371C1A85F}"/>
  <bookViews>
    <workbookView xWindow="-96" yWindow="-96" windowWidth="23232" windowHeight="12552" tabRatio="726" firstSheet="1" activeTab="6" xr2:uid="{00000000-000D-0000-FFFF-FFFF00000000}"/>
  </bookViews>
  <sheets>
    <sheet name=" أدوات البناء" sheetId="8" r:id="rId1"/>
    <sheet name=" نموذج 1 خشبي مائل" sheetId="3" r:id="rId2"/>
    <sheet name=" نموذج 2 - خشبي مائل باتجاهين" sheetId="4" r:id="rId3"/>
    <sheet name=" خيام النموذج 3" sheetId="9" r:id="rId4"/>
    <sheet name=" نموذج 4 - تهامة المحلي" sheetId="7" r:id="rId5"/>
    <sheet name=" شبكة حديدية موديل 5" sheetId="14" r:id="rId6"/>
    <sheet name=" 6- سقف مائل" sheetId="37" r:id="rId7"/>
    <sheet name=" نموذج 7 - سقف مائل في اتجاهين" sheetId="36" r:id="rId8"/>
    <sheet name=" 8- هيكل خشب تهامة" sheetId="35" r:id="rId9"/>
    <sheet name="تهامة جدار اسمنتي - 9" sheetId="33" r:id="rId10"/>
    <sheet name=" 10 - الكرفان" sheetId="3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Print_Area" localSheetId="6">'[1]6 - Inclined Roof '!$A$1:$G$46</definedName>
    <definedName name="_xlnm.Print_Area" localSheetId="8">'[2]8 - Tihama Wood Structure'!$A$1:$G$47</definedName>
    <definedName name="_xlnm.Print_Area" localSheetId="0">'[3]Building Tools'!$A$1:$G$11</definedName>
    <definedName name="_xlnm.Print_Area" localSheetId="3">'[4]Model 3 Tents'!$A$1:$C$13</definedName>
    <definedName name="_xlnm.Print_Area" localSheetId="5">' شبكة حديدية موديل 5'!$A$1:$G$32</definedName>
    <definedName name="_xlnm.Print_Area" localSheetId="1">'[5]Model 1 Wooden Inclined'!$A$1:$G$27</definedName>
    <definedName name="_xlnm.Print_Area" localSheetId="2">'[6]Model 2 Wooden Gabled'!$A$1:$G$27</definedName>
    <definedName name="_xlnm.Print_Area" localSheetId="4">'[7]Model 4 TESK'!$A$1:$G$29</definedName>
    <definedName name="_xlnm.Print_Area" localSheetId="7">'[8]Model7 - Gabled Roof'!$A$1:$G$42</definedName>
    <definedName name="_xlnm.Print_Area" localSheetId="9">'[9]9 - Tihama Cement Bricks Wall'!$A$1:$G$28</definedName>
    <definedName name="_xlnm.Print_Titles" localSheetId="10">'[10]10 - Caravan'!$1:$2</definedName>
    <definedName name="_xlnm.Print_Titles" localSheetId="6">'[1]6 - Inclined Roof '!$1:$2</definedName>
    <definedName name="_xlnm.Print_Titles" localSheetId="8">'[2]8 - Tihama Wood Structure'!$1:$2</definedName>
    <definedName name="_xlnm.Print_Titles" localSheetId="0">'[3]Building Tools'!$2:$2</definedName>
    <definedName name="_xlnm.Print_Titles" localSheetId="3">'[4]Model 3 Tents'!$2:$2</definedName>
    <definedName name="_xlnm.Print_Titles" localSheetId="5">'[11]Model 5 Iron Net'!$1:$2</definedName>
    <definedName name="_xlnm.Print_Titles" localSheetId="1">'[5]Model 1 Wooden Inclined'!$1:$2</definedName>
    <definedName name="_xlnm.Print_Titles" localSheetId="2">'[6]Model 2 Wooden Gabled'!$1:$2</definedName>
    <definedName name="_xlnm.Print_Titles" localSheetId="4">'[7]Model 4 TESK'!$1:$2</definedName>
    <definedName name="_xlnm.Print_Titles" localSheetId="7">'[8]Model7 - Gabled Roof'!$1:$2</definedName>
    <definedName name="_xlnm.Print_Titles" localSheetId="9">'[9]9 - Tihama Cement Bricks Wall'!$1:$2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 l="1"/>
  <c r="F31" i="14" l="1"/>
  <c r="F15" i="33"/>
  <c r="F7" i="7"/>
  <c r="F7" i="35"/>
  <c r="F8" i="37"/>
  <c r="F7" i="37"/>
  <c r="F7" i="36"/>
  <c r="F29" i="36"/>
  <c r="F22" i="3"/>
  <c r="F25" i="4"/>
  <c r="F32" i="36"/>
  <c r="F28" i="37" l="1"/>
  <c r="F27" i="37"/>
  <c r="F26" i="36"/>
  <c r="F25" i="36"/>
  <c r="F12" i="36"/>
  <c r="F5" i="14" l="1"/>
  <c r="F32" i="37"/>
  <c r="F31" i="37"/>
  <c r="F36" i="37"/>
  <c r="E37" i="37"/>
  <c r="F37" i="37" s="1"/>
  <c r="F41" i="37"/>
  <c r="F42" i="37"/>
  <c r="F43" i="37"/>
  <c r="F44" i="37"/>
  <c r="F25" i="37"/>
  <c r="F24" i="37"/>
  <c r="F23" i="37"/>
  <c r="F22" i="37"/>
  <c r="F20" i="37"/>
  <c r="F19" i="37"/>
  <c r="F18" i="37"/>
  <c r="F17" i="37"/>
  <c r="F15" i="37"/>
  <c r="F14" i="37"/>
  <c r="F13" i="37"/>
  <c r="F11" i="37"/>
  <c r="F10" i="37"/>
  <c r="F9" i="37"/>
  <c r="F6" i="37"/>
  <c r="F5" i="37"/>
  <c r="F4" i="37"/>
  <c r="F40" i="36"/>
  <c r="F39" i="36"/>
  <c r="F38" i="36"/>
  <c r="F37" i="36"/>
  <c r="F23" i="36"/>
  <c r="F22" i="36"/>
  <c r="F21" i="36"/>
  <c r="F20" i="36"/>
  <c r="F18" i="36"/>
  <c r="F17" i="36"/>
  <c r="F16" i="36"/>
  <c r="F33" i="36"/>
  <c r="F31" i="36"/>
  <c r="F30" i="36"/>
  <c r="F14" i="36"/>
  <c r="F13" i="36"/>
  <c r="F11" i="36"/>
  <c r="F10" i="36"/>
  <c r="F9" i="36"/>
  <c r="F8" i="36"/>
  <c r="F6" i="36"/>
  <c r="F5" i="36"/>
  <c r="F4" i="36"/>
  <c r="F45" i="35"/>
  <c r="F44" i="35"/>
  <c r="F43" i="35"/>
  <c r="F42" i="35"/>
  <c r="E38" i="35"/>
  <c r="F38" i="35" s="1"/>
  <c r="F37" i="35"/>
  <c r="F33" i="35"/>
  <c r="F32" i="35"/>
  <c r="F29" i="35"/>
  <c r="F28" i="35"/>
  <c r="F27" i="35"/>
  <c r="F26" i="35"/>
  <c r="F25" i="35"/>
  <c r="F24" i="35"/>
  <c r="F23" i="35"/>
  <c r="F21" i="35"/>
  <c r="F20" i="35"/>
  <c r="F19" i="35"/>
  <c r="F18" i="35"/>
  <c r="F17" i="35"/>
  <c r="F16" i="35"/>
  <c r="F15" i="35"/>
  <c r="F14" i="35"/>
  <c r="F12" i="35"/>
  <c r="F11" i="35"/>
  <c r="F10" i="35"/>
  <c r="F8" i="35"/>
  <c r="F6" i="35"/>
  <c r="F5" i="35"/>
  <c r="F4" i="35"/>
  <c r="F13" i="33"/>
  <c r="F12" i="33"/>
  <c r="F21" i="14"/>
  <c r="F20" i="14"/>
  <c r="F12" i="7"/>
  <c r="F11" i="7"/>
  <c r="F14" i="4"/>
  <c r="F13" i="4"/>
  <c r="F13" i="3"/>
  <c r="F24" i="34"/>
  <c r="F23" i="34"/>
  <c r="F18" i="34"/>
  <c r="F17" i="34"/>
  <c r="F16" i="34"/>
  <c r="F15" i="34"/>
  <c r="F14" i="34"/>
  <c r="F13" i="34"/>
  <c r="F11" i="34"/>
  <c r="F10" i="34"/>
  <c r="F9" i="34"/>
  <c r="F8" i="34"/>
  <c r="F7" i="34"/>
  <c r="F6" i="34"/>
  <c r="F5" i="34"/>
  <c r="F4" i="34"/>
  <c r="F46" i="35" l="1"/>
  <c r="F27" i="36"/>
  <c r="F29" i="37"/>
  <c r="F33" i="37"/>
  <c r="F45" i="37"/>
  <c r="F34" i="36"/>
  <c r="F41" i="36"/>
  <c r="F38" i="37"/>
  <c r="F39" i="35"/>
  <c r="F34" i="35"/>
  <c r="F30" i="35"/>
  <c r="F19" i="34"/>
  <c r="F20" i="34" s="1"/>
  <c r="F21" i="34" s="1"/>
  <c r="F25" i="34" s="1"/>
  <c r="F27" i="33"/>
  <c r="F26" i="33"/>
  <c r="F25" i="33"/>
  <c r="F24" i="33"/>
  <c r="F23" i="33"/>
  <c r="F22" i="33"/>
  <c r="F20" i="33"/>
  <c r="F19" i="33"/>
  <c r="F18" i="33"/>
  <c r="F16" i="33"/>
  <c r="F11" i="33"/>
  <c r="F9" i="33"/>
  <c r="F8" i="33"/>
  <c r="F7" i="33"/>
  <c r="F6" i="33"/>
  <c r="F4" i="33"/>
  <c r="F40" i="35" l="1"/>
  <c r="F47" i="35"/>
  <c r="F42" i="36"/>
  <c r="F35" i="36"/>
  <c r="F39" i="37"/>
  <c r="F34" i="37"/>
  <c r="F46" i="37"/>
  <c r="F35" i="35"/>
  <c r="F28" i="33"/>
  <c r="F8" i="8" l="1"/>
  <c r="F29" i="14"/>
  <c r="F28" i="14"/>
  <c r="F27" i="14"/>
  <c r="F26" i="14"/>
  <c r="F25" i="14"/>
  <c r="F24" i="14"/>
  <c r="F19" i="14"/>
  <c r="F18" i="14"/>
  <c r="F17" i="14"/>
  <c r="F15" i="14"/>
  <c r="F13" i="14"/>
  <c r="F12" i="14"/>
  <c r="F11" i="14"/>
  <c r="F10" i="14"/>
  <c r="F9" i="14"/>
  <c r="F7" i="14"/>
  <c r="F6" i="14"/>
  <c r="F4" i="14"/>
  <c r="F30" i="14" l="1"/>
  <c r="F32" i="14" l="1"/>
  <c r="F9" i="8"/>
  <c r="F7" i="8"/>
  <c r="F6" i="8"/>
  <c r="F5" i="8"/>
  <c r="F4" i="8"/>
  <c r="F8" i="7"/>
  <c r="F28" i="7"/>
  <c r="F24" i="7"/>
  <c r="F23" i="7"/>
  <c r="F19" i="7"/>
  <c r="F18" i="7"/>
  <c r="F17" i="7"/>
  <c r="F20" i="7"/>
  <c r="F25" i="7"/>
  <c r="F14" i="7"/>
  <c r="F15" i="7"/>
  <c r="F27" i="7"/>
  <c r="F26" i="7"/>
  <c r="F10" i="7"/>
  <c r="F16" i="7"/>
  <c r="F22" i="7"/>
  <c r="F6" i="7"/>
  <c r="F5" i="7"/>
  <c r="F4" i="7"/>
  <c r="F11" i="8" l="1"/>
  <c r="F29" i="7"/>
  <c r="F23" i="4"/>
  <c r="F26" i="4" l="1"/>
  <c r="F24" i="4"/>
  <c r="F22" i="4"/>
  <c r="F20" i="4"/>
  <c r="F19" i="4"/>
  <c r="F18" i="4"/>
  <c r="F17" i="4"/>
  <c r="F12" i="4"/>
  <c r="F11" i="4"/>
  <c r="F10" i="4"/>
  <c r="F9" i="4"/>
  <c r="F8" i="4"/>
  <c r="F7" i="4"/>
  <c r="F6" i="4"/>
  <c r="F5" i="4"/>
  <c r="F4" i="4"/>
  <c r="F27" i="4" l="1"/>
  <c r="F24" i="3"/>
  <c r="F19" i="3" l="1"/>
  <c r="F26" i="3" l="1"/>
  <c r="F25" i="3" l="1"/>
  <c r="F23" i="3"/>
  <c r="F20" i="3"/>
  <c r="F18" i="3"/>
  <c r="F17" i="3"/>
  <c r="F14" i="3"/>
  <c r="F12" i="3"/>
  <c r="F11" i="3"/>
  <c r="F10" i="3"/>
  <c r="F9" i="3"/>
  <c r="F8" i="3"/>
  <c r="F7" i="3"/>
  <c r="F6" i="3"/>
  <c r="F5" i="3"/>
  <c r="F4" i="3"/>
  <c r="F27" i="3" l="1"/>
</calcChain>
</file>

<file path=xl/sharedStrings.xml><?xml version="1.0" encoding="utf-8"?>
<sst xmlns="http://schemas.openxmlformats.org/spreadsheetml/2006/main" count="855" uniqueCount="263">
  <si>
    <t>الكمية</t>
  </si>
  <si>
    <t>تكلفة الوحدة (بالدولار الأمريكي)</t>
  </si>
  <si>
    <t>الصور</t>
  </si>
  <si>
    <t>أ</t>
  </si>
  <si>
    <t>أ1</t>
  </si>
  <si>
    <t>قطعه</t>
  </si>
  <si>
    <t>أ2</t>
  </si>
  <si>
    <t>أ3</t>
  </si>
  <si>
    <t>أ4</t>
  </si>
  <si>
    <t>قطعه</t>
  </si>
  <si>
    <t>أ5</t>
  </si>
  <si>
    <t>أ6</t>
  </si>
  <si>
    <t>إجمالي تكلفة المواد</t>
  </si>
  <si>
    <t>لفافة</t>
  </si>
  <si>
    <t>صندوق</t>
  </si>
  <si>
    <t>أ7</t>
  </si>
  <si>
    <t>أ8</t>
  </si>
  <si>
    <t>أ9</t>
  </si>
  <si>
    <t>أ10</t>
  </si>
  <si>
    <t>أ11</t>
  </si>
  <si>
    <t>ب</t>
  </si>
  <si>
    <t>ب1</t>
  </si>
  <si>
    <t>ب2</t>
  </si>
  <si>
    <t>ب3</t>
  </si>
  <si>
    <t>ب4</t>
  </si>
  <si>
    <t>مواد أخرى</t>
  </si>
  <si>
    <t>ب5</t>
  </si>
  <si>
    <t>ب6</t>
  </si>
  <si>
    <t>ب7</t>
  </si>
  <si>
    <t>ب8</t>
  </si>
  <si>
    <t>ج</t>
  </si>
  <si>
    <t>ج1</t>
  </si>
  <si>
    <t>ج2</t>
  </si>
  <si>
    <t>ج3</t>
  </si>
  <si>
    <t>سي 4</t>
  </si>
  <si>
    <t xml:space="preserve"> الحد الأدنى من المعايير - الخيمة - النموذج 3</t>
  </si>
  <si>
    <t>المواصفات الدنيا</t>
  </si>
  <si>
    <t>الأبعاد العامة</t>
  </si>
  <si>
    <t>الطبقة الخارجية</t>
  </si>
  <si>
    <t>الطبقة الوسطى</t>
  </si>
  <si>
    <t>الطبقة الداخلية</t>
  </si>
  <si>
    <t>أنابيب الجدران الفولاذية</t>
  </si>
  <si>
    <t>أعمدة حاملة من الفولاذ</t>
  </si>
  <si>
    <t>الحبال</t>
  </si>
  <si>
    <t>أوتاد معدنية</t>
  </si>
  <si>
    <t xml:space="preserve"> مواد التعبئة والتغليف</t>
  </si>
  <si>
    <t>سعر</t>
  </si>
  <si>
    <t>450 دولار</t>
  </si>
  <si>
    <t>المواد الخشبية</t>
  </si>
  <si>
    <t>المواد المعدنية والوصلات</t>
  </si>
  <si>
    <t>ب9</t>
  </si>
  <si>
    <t>ب10</t>
  </si>
  <si>
    <t>مواد تغطية المأوى</t>
  </si>
  <si>
    <t>سي5</t>
  </si>
  <si>
    <t>ج6</t>
  </si>
  <si>
    <t>ج7</t>
  </si>
  <si>
    <t>غطاء المأوى</t>
  </si>
  <si>
    <t>م2</t>
  </si>
  <si>
    <t>د</t>
  </si>
  <si>
    <t>باب خشبي</t>
  </si>
  <si>
    <t>د1</t>
  </si>
  <si>
    <t>د2</t>
  </si>
  <si>
    <t>د3</t>
  </si>
  <si>
    <t>د4</t>
  </si>
  <si>
    <t>د5</t>
  </si>
  <si>
    <t>هـ</t>
  </si>
  <si>
    <t>أعمال كهربائية</t>
  </si>
  <si>
    <t>ه1</t>
  </si>
  <si>
    <t>ه2</t>
  </si>
  <si>
    <t>م</t>
  </si>
  <si>
    <t>ه3</t>
  </si>
  <si>
    <t>ه4</t>
  </si>
  <si>
    <t>ه5</t>
  </si>
  <si>
    <t>ه6</t>
  </si>
  <si>
    <t>المجموع (المواد والأدوات فقط)</t>
  </si>
  <si>
    <t xml:space="preserve"> التكلفة الاجمالية</t>
  </si>
  <si>
    <t>صندوق</t>
  </si>
  <si>
    <t>التكلفة الإجمالية (المواد المشتركة)</t>
  </si>
  <si>
    <t>التكلفة الإجمالية (لمواد مختلفة)</t>
  </si>
  <si>
    <t>التكلفة الإجمالية (المواد) - النماذج 6 أ و ب</t>
  </si>
  <si>
    <t>مواد لتصميم جدران الكتل - 6 ج و د</t>
  </si>
  <si>
    <t>م3</t>
  </si>
  <si>
    <t>م2</t>
  </si>
  <si>
    <t>التكلفة الإجمالية (المواد) - النماذج 6 ج و د</t>
  </si>
  <si>
    <t>مواد لتصميم جدران الكتل - 6 E &amp; F</t>
  </si>
  <si>
    <t>التكلفة الإجمالية (المواد) - النماذج 6 هـ و و</t>
  </si>
  <si>
    <t>مواد لتصميم الإطار - 7A</t>
  </si>
  <si>
    <t>التكلفة الإجمالية (المواد) - النموذج 7أ</t>
  </si>
  <si>
    <t>مواد لتصميم الإطار - 7ب</t>
  </si>
  <si>
    <t>التكلفة الإجمالية (المواد) - النموذج 7ب</t>
  </si>
  <si>
    <t>ب11</t>
  </si>
  <si>
    <t>مواد لتصميم الجدران الخشبية - 8A</t>
  </si>
  <si>
    <t>ز1</t>
  </si>
  <si>
    <t>ز2</t>
  </si>
  <si>
    <t>التكلفة الإجمالية (المواد) - النموذج 8أ</t>
  </si>
  <si>
    <t>مواد لتصميم جدار الطين - 8ب</t>
  </si>
  <si>
    <t>التكلفة الإجمالية (المواد) - النموذج 8ب</t>
  </si>
  <si>
    <t>مواد لتصميم جدران من الطوب - 8C</t>
  </si>
  <si>
    <t>التكلفة الإجمالية (المواد) - النموذج 8ج</t>
  </si>
  <si>
    <t>كتل اسمنتية</t>
  </si>
  <si>
    <t>باب</t>
  </si>
  <si>
    <t>التكلفة الإجمالية (المواد)</t>
  </si>
  <si>
    <r>
      <rPr>
        <b/>
        <u/>
        <sz val="13"/>
        <rFont val="Arial Narrow"/>
        <family val="2"/>
      </rPr>
      <t>:أعمال الحدادة</t>
    </r>
    <r>
      <rPr>
        <sz val="13"/>
        <rFont val="Arial Narrow"/>
        <family val="2"/>
      </rPr>
      <t xml:space="preserve"> توريد وتركيب ماوى حديدي ذات أبعاد 3×6 م بارتفاع 2.5 م كما هو واضح في الرسومات المرفقة ويحتوى المأوى على السائقين التاليين</t>
    </r>
  </si>
  <si>
    <r>
      <rPr>
        <b/>
        <u/>
        <sz val="13"/>
        <rFont val="Arial Narrow"/>
        <family val="2"/>
      </rPr>
      <t>أعمال الكهرباء:</t>
    </r>
    <r>
      <rPr>
        <sz val="13"/>
        <rFont val="Arial Narrow"/>
        <family val="2"/>
      </rPr>
      <t>توريد وتركيب قطع داخلية وأجزاء كهربائية للأغراض الداخلية.</t>
    </r>
  </si>
  <si>
    <t xml:space="preserve"> 25% (10% تصنيع + 2% نقل + 13% ربح المقاول)</t>
  </si>
  <si>
    <t>م3</t>
  </si>
  <si>
    <t>أ12</t>
  </si>
  <si>
    <t>د6</t>
  </si>
  <si>
    <t>ب12</t>
  </si>
  <si>
    <t>عزل الفجوات</t>
  </si>
  <si>
    <t>عزل الفجوات (للتصميمات الخاصة بالمناطق الباردة)</t>
  </si>
  <si>
    <t>مواد لتصميم الجدران الخشبية - 6أ و ب</t>
  </si>
  <si>
    <t>25% من تكلفة التوصيل (النقل والتوريد والتركيب)</t>
  </si>
  <si>
    <t>ز1</t>
  </si>
  <si>
    <t>ز2</t>
  </si>
  <si>
    <t>ز3</t>
  </si>
  <si>
    <t>z4</t>
  </si>
  <si>
    <t>z5</t>
  </si>
  <si>
    <t>رقم</t>
  </si>
  <si>
    <t>وصف البند</t>
  </si>
  <si>
    <t>الوحدة</t>
  </si>
  <si>
    <t>التكلفة الكلية (دولار أمريكي)</t>
  </si>
  <si>
    <t>الأدوات</t>
  </si>
  <si>
    <t>أدوات البناء</t>
  </si>
  <si>
    <t xml:space="preserve">جدول الكميات - </t>
  </si>
  <si>
    <t>الأجزاء</t>
  </si>
  <si>
    <r>
      <rPr>
        <b/>
        <sz val="10"/>
        <rFont val="Arial Narrow"/>
        <family val="2"/>
      </rPr>
      <t xml:space="preserve">منشار:
</t>
    </r>
    <r>
      <rPr>
        <u/>
        <sz val="10"/>
        <rFont val="Arial Narrow"/>
        <family val="2"/>
      </rPr>
      <t>مقاس:</t>
    </r>
    <r>
      <rPr>
        <sz val="10"/>
        <rFont val="Arial Narrow"/>
        <family val="2"/>
      </rPr>
      <t xml:space="preserve"> شفرة 610 مم (أسنان صلبة)،
</t>
    </r>
    <r>
      <rPr>
        <u/>
        <sz val="10"/>
        <rFont val="Arial Narrow"/>
        <family val="2"/>
      </rPr>
      <t>مقبض:</t>
    </r>
    <r>
      <rPr>
        <sz val="10"/>
        <rFont val="Arial Narrow"/>
        <family val="2"/>
      </rPr>
      <t xml:space="preserve"> بلاستيك</t>
    </r>
  </si>
  <si>
    <r>
      <rPr>
        <b/>
        <sz val="10"/>
        <rFont val="Arial Narrow"/>
        <family val="2"/>
      </rPr>
      <t xml:space="preserve"> مطرقة:
</t>
    </r>
    <r>
      <rPr>
        <u/>
        <sz val="10"/>
        <rFont val="Arial Narrow"/>
        <family val="2"/>
      </rPr>
      <t>مقاس:</t>
    </r>
    <r>
      <rPr>
        <sz val="10"/>
        <rFont val="Arial Narrow"/>
        <family val="2"/>
      </rPr>
      <t xml:space="preserve"> مقبض مقاس 4 بوصة (10 سم) مع أخاديد للإصبع.
</t>
    </r>
    <r>
      <rPr>
        <u/>
        <sz val="10"/>
        <rFont val="Arial Narrow"/>
        <family val="2"/>
      </rPr>
      <t>رأس:</t>
    </r>
    <r>
      <rPr>
        <sz val="10"/>
        <rFont val="Arial Narrow"/>
        <family val="2"/>
      </rPr>
      <t xml:space="preserve"> رأس فولاذي، مغناطيسي،
</t>
    </r>
    <r>
      <rPr>
        <u/>
        <sz val="10"/>
        <rFont val="Arial Narrow"/>
        <family val="2"/>
      </rPr>
      <t>النوع:</t>
    </r>
    <r>
      <rPr>
        <sz val="10"/>
        <rFont val="Arial Narrow"/>
        <family val="2"/>
      </rPr>
      <t xml:space="preserve"> بمقبض مطاطي.</t>
    </r>
  </si>
  <si>
    <r>
      <rPr>
        <b/>
        <sz val="10"/>
        <rFont val="Arial Narrow"/>
        <family val="2"/>
      </rPr>
      <t xml:space="preserve"> معول:
</t>
    </r>
    <r>
      <rPr>
        <u/>
        <sz val="10"/>
        <rFont val="Arial Narrow"/>
        <family val="2"/>
      </rPr>
      <t>مقاس:</t>
    </r>
    <r>
      <rPr>
        <sz val="10"/>
        <rFont val="Arial Narrow"/>
        <family val="2"/>
      </rPr>
      <t xml:space="preserve"> 0.55 متر (شاملا رأس الحفار).
</t>
    </r>
    <r>
      <rPr>
        <u/>
        <sz val="10"/>
        <rFont val="Arial Narrow"/>
        <family val="2"/>
      </rPr>
      <t>نوع المقبض:</t>
    </r>
    <r>
      <rPr>
        <sz val="10"/>
        <rFont val="Arial Narrow"/>
        <family val="2"/>
      </rPr>
      <t xml:space="preserve"> حافة مسطحة / حادة.</t>
    </r>
  </si>
  <si>
    <r>
      <rPr>
        <b/>
        <sz val="10"/>
        <rFont val="Arial Narrow"/>
        <family val="2"/>
      </rPr>
      <t xml:space="preserve"> مشرط:
</t>
    </r>
    <r>
      <rPr>
        <u/>
        <sz val="10"/>
        <rFont val="Arial Narrow"/>
        <family val="2"/>
      </rPr>
      <t>مقاس:</t>
    </r>
    <r>
      <rPr>
        <sz val="10"/>
        <rFont val="Arial Narrow"/>
        <family val="2"/>
      </rPr>
      <t xml:space="preserve"> 100x18x0.5 ملم.
</t>
    </r>
    <r>
      <rPr>
        <u/>
        <sz val="10"/>
        <rFont val="Arial Narrow"/>
        <family val="2"/>
      </rPr>
      <t>النوع:</t>
    </r>
    <r>
      <rPr>
        <sz val="10"/>
        <rFont val="Arial Narrow"/>
        <family val="2"/>
      </rPr>
      <t xml:space="preserve"> حديدي.
</t>
    </r>
    <r>
      <rPr>
        <u/>
        <sz val="10"/>
        <rFont val="Arial Narrow"/>
        <family val="2"/>
      </rPr>
      <t>مقبض:</t>
    </r>
    <r>
      <rPr>
        <sz val="10"/>
        <rFont val="Arial Narrow"/>
        <family val="2"/>
      </rPr>
      <t xml:space="preserve"> بلاستيك.</t>
    </r>
  </si>
  <si>
    <t>قطعة</t>
  </si>
  <si>
    <t>لفة</t>
  </si>
  <si>
    <t>كرتون</t>
  </si>
  <si>
    <t>جداول الكميات - مأوى طارئ بسقف مائل في اتجاه - نموذج 1 (5م × 3م)</t>
  </si>
  <si>
    <t>الجدار</t>
  </si>
  <si>
    <t>السقف</t>
  </si>
  <si>
    <r>
      <t xml:space="preserve"> مجرفة:
</t>
    </r>
    <r>
      <rPr>
        <u/>
        <sz val="10"/>
        <rFont val="Arial Narrow"/>
        <family val="2"/>
      </rPr>
      <t>النوع:</t>
    </r>
    <r>
      <rPr>
        <sz val="10"/>
        <rFont val="Arial Narrow"/>
        <family val="2"/>
      </rPr>
      <t xml:space="preserve"> عصا خشبية بمقبض معدني 
</t>
    </r>
    <r>
      <rPr>
        <u/>
        <sz val="10"/>
        <rFont val="Arial Narrow"/>
        <family val="2"/>
      </rPr>
      <t>الجودة:</t>
    </r>
    <r>
      <rPr>
        <sz val="10"/>
        <rFont val="Arial Narrow"/>
        <family val="2"/>
      </rPr>
      <t xml:space="preserve"> جيدة جدا</t>
    </r>
  </si>
  <si>
    <r>
      <t xml:space="preserve"> شريط قياس متر:
</t>
    </r>
    <r>
      <rPr>
        <u/>
        <sz val="10"/>
        <rFont val="Arial Narrow"/>
        <family val="2"/>
      </rPr>
      <t>النوع:</t>
    </r>
    <r>
      <rPr>
        <sz val="10"/>
        <rFont val="Arial Narrow"/>
        <family val="2"/>
      </rPr>
      <t xml:space="preserve"> شريط قياس معدني 
</t>
    </r>
    <r>
      <rPr>
        <u/>
        <sz val="10"/>
        <rFont val="Arial Narrow"/>
        <family val="2"/>
      </rPr>
      <t>الطول:</t>
    </r>
    <r>
      <rPr>
        <sz val="10"/>
        <rFont val="Arial Narrow"/>
        <family val="2"/>
      </rPr>
      <t xml:space="preserve"> 5 متر 
</t>
    </r>
    <r>
      <rPr>
        <u/>
        <sz val="10"/>
        <rFont val="Arial Narrow"/>
        <family val="2"/>
      </rPr>
      <t>الجودة:</t>
    </r>
    <r>
      <rPr>
        <sz val="10"/>
        <rFont val="Arial Narrow"/>
        <family val="2"/>
      </rPr>
      <t xml:space="preserve"> جيدة جدا</t>
    </r>
  </si>
  <si>
    <r>
      <rPr>
        <b/>
        <u/>
        <sz val="10"/>
        <rFont val="Arial Narrow"/>
        <family val="2"/>
      </rPr>
      <t>عمود خشبي (مربوع):</t>
    </r>
    <r>
      <rPr>
        <sz val="10"/>
        <rFont val="Arial Narrow"/>
        <family val="2"/>
      </rPr>
      <t xml:space="preserve">
أبعاد: 75 مم × 75 مم × 3000 مم ،
</t>
    </r>
    <r>
      <rPr>
        <u/>
        <sz val="10"/>
        <rFont val="Arial Narrow"/>
        <family val="2"/>
      </rPr>
      <t xml:space="preserve">هامش التسامح: </t>
    </r>
    <r>
      <rPr>
        <sz val="10"/>
        <rFont val="Arial Narrow"/>
        <family val="2"/>
      </rPr>
      <t xml:space="preserve">
حجم المقطع: 75 مم × 75 مم (± 5 مم) 
الطول: 3000 مم (± 30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خشب من قلب الشجرة 
</t>
    </r>
    <r>
      <rPr>
        <u/>
        <sz val="10"/>
        <rFont val="Arial Narrow"/>
        <family val="2"/>
      </rPr>
      <t>الرطوبة:</t>
    </r>
    <r>
      <rPr>
        <sz val="10"/>
        <rFont val="Arial Narrow"/>
        <family val="2"/>
      </rPr>
      <t xml:space="preserve"> جافة قدر الإمكان مع مستوى الرطوبة (إن وجد) يجب أن يكون بين 9% إلى 15%.
</t>
    </r>
    <r>
      <rPr>
        <u/>
        <sz val="10"/>
        <rFont val="Arial Narrow"/>
        <family val="2"/>
      </rPr>
      <t>التشققات:</t>
    </r>
    <r>
      <rPr>
        <sz val="10"/>
        <rFont val="Arial Narrow"/>
        <family val="2"/>
      </rPr>
      <t>،حالية من الشقوق قدر الإمكان. (يُسمح بحد أقصى 40% من الحزمة)</t>
    </r>
  </si>
  <si>
    <r>
      <rPr>
        <b/>
        <u/>
        <sz val="10"/>
        <rFont val="Arial Narrow"/>
        <family val="2"/>
      </rPr>
      <t>حزام لوح خشبي (طفش):</t>
    </r>
    <r>
      <rPr>
        <sz val="10"/>
        <rFont val="Arial Narrow"/>
        <family val="2"/>
      </rPr>
      <t xml:space="preserve"> 
100 مم عرض × 22 مم عمق × 4000 مم طول،
</t>
    </r>
    <r>
      <rPr>
        <u/>
        <sz val="10"/>
        <rFont val="Arial Narrow"/>
        <family val="2"/>
      </rPr>
      <t>هامش التسامح:</t>
    </r>
    <r>
      <rPr>
        <sz val="10"/>
        <rFont val="Arial Narrow"/>
        <family val="2"/>
      </rPr>
      <t xml:space="preserve"> 
العرض: 100 مم (±4 مم) 
السُمك: 22 مم (±2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</si>
  <si>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u/>
        <sz val="10"/>
        <rFont val="Arial Narrow"/>
        <family val="2"/>
      </rPr>
      <t>حزام لوح خشبي (طفش):</t>
    </r>
    <r>
      <rPr>
        <sz val="10"/>
        <rFont val="Arial Narrow"/>
        <family val="2"/>
      </rPr>
      <t xml:space="preserve"> 
100 مم عرض × 22 مم عمق × 3000 مم طول،
</t>
    </r>
    <r>
      <rPr>
        <u/>
        <sz val="10"/>
        <rFont val="Arial Narrow"/>
        <family val="2"/>
      </rPr>
      <t>هامش التسامح:</t>
    </r>
    <r>
      <rPr>
        <sz val="10"/>
        <rFont val="Arial Narrow"/>
        <family val="2"/>
      </rPr>
      <t xml:space="preserve"> 
العرض: 100 مم (±4 مم) 
السُمك: 22 مم (±2 مم) 
الطول: 3000 مم (± 30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</si>
  <si>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sz val="10"/>
        <rFont val="Arial Narrow"/>
        <family val="2"/>
      </rPr>
      <t>عازل حراري:</t>
    </r>
    <r>
      <rPr>
        <sz val="10"/>
        <rFont val="Arial Narrow"/>
        <family val="2"/>
      </rPr>
      <t xml:space="preserve"> 
لفة 20 متر طول × 1.0 متر عرض × 15 ملم سمك.</t>
    </r>
    <r>
      <rPr>
        <u/>
        <sz val="10"/>
        <rFont val="Arial Narrow"/>
        <family val="2"/>
      </rPr>
      <t xml:space="preserve">
هامش التسامح:</t>
    </r>
    <r>
      <rPr>
        <sz val="10"/>
        <rFont val="Arial Narrow"/>
        <family val="2"/>
      </rPr>
      <t xml:space="preserve"> 
العرض: 1000 مم (±10 مم) 
السمك: 15 مم (±1 مم) 
الطول: 20 م (± 5 سم)
</t>
    </r>
    <r>
      <rPr>
        <u/>
        <sz val="10"/>
        <rFont val="Arial Narrow"/>
        <family val="2"/>
      </rPr>
      <t>لون:</t>
    </r>
    <r>
      <rPr>
        <sz val="10"/>
        <rFont val="Arial Narrow"/>
        <family val="2"/>
      </rPr>
      <t xml:space="preserve"> فضي.
</t>
    </r>
    <r>
      <rPr>
        <u/>
        <sz val="10"/>
        <rFont val="Arial Narrow"/>
        <family val="2"/>
      </rPr>
      <t>الجودة:</t>
    </r>
    <r>
      <rPr>
        <sz val="10"/>
        <rFont val="Arial Narrow"/>
        <family val="2"/>
      </rPr>
      <t xml:space="preserve"> جيد جدا</t>
    </r>
  </si>
  <si>
    <r>
      <rPr>
        <b/>
        <sz val="10"/>
        <color theme="1"/>
        <rFont val="Arial Narrow"/>
        <family val="2"/>
      </rPr>
      <t xml:space="preserve"> طرابيل بلاستيكية (4 للجدران):
</t>
    </r>
    <r>
      <rPr>
        <u/>
        <sz val="10"/>
        <color theme="1"/>
        <rFont val="Arial Narrow"/>
        <family val="2"/>
      </rPr>
      <t>أبعاد:</t>
    </r>
    <r>
      <rPr>
        <sz val="10"/>
        <color theme="1"/>
        <rFont val="Arial Narrow"/>
        <family val="2"/>
      </rPr>
      <t xml:space="preserve"> 4 × 6 ياردة (3.5 × 5.35 متر)
</t>
    </r>
    <r>
      <rPr>
        <u/>
        <sz val="10"/>
        <color theme="1"/>
        <rFont val="Arial Narrow"/>
        <family val="2"/>
      </rPr>
      <t>وزن:</t>
    </r>
    <r>
      <rPr>
        <sz val="10"/>
        <color theme="1"/>
        <rFont val="Arial Narrow"/>
        <family val="2"/>
      </rPr>
      <t xml:space="preserve"> تقريبًا (3.5 - 4.5) كجم
</t>
    </r>
    <r>
      <rPr>
        <u/>
        <sz val="10"/>
        <color theme="1"/>
        <rFont val="Arial Narrow"/>
        <family val="2"/>
      </rPr>
      <t>تصنيع:</t>
    </r>
    <r>
      <rPr>
        <sz val="10"/>
        <color theme="1"/>
        <rFont val="Arial Narrow"/>
        <family val="2"/>
      </rPr>
      <t xml:space="preserve"> مصنوعة من ألياف البولي إيثيلين السوداء المنسوجة عالية الكثافة، مع حواف معززة بالعزل الحراري على جميع الجوانب.
</t>
    </r>
    <r>
      <rPr>
        <u/>
        <sz val="10"/>
        <color theme="1"/>
        <rFont val="Arial Narrow"/>
        <family val="2"/>
      </rPr>
      <t>جودة:</t>
    </r>
    <r>
      <rPr>
        <sz val="10"/>
        <color theme="1"/>
        <rFont val="Arial Narrow"/>
        <family val="2"/>
      </rPr>
      <t xml:space="preserve"> جيد جدا</t>
    </r>
  </si>
  <si>
    <r>
      <rPr>
        <b/>
        <sz val="10"/>
        <rFont val="Arial Narrow"/>
        <family val="2"/>
      </rPr>
      <t>مسامير:</t>
    </r>
    <r>
      <rPr>
        <sz val="10"/>
        <rFont val="Arial Narrow"/>
        <family val="2"/>
      </rPr>
      <t xml:space="preserve"> 
مسمار قياسي من سلك دائري من الحديد المجلفن (10D).</t>
    </r>
    <r>
      <rPr>
        <u/>
        <sz val="10"/>
        <rFont val="Arial Narrow"/>
        <family val="2"/>
      </rPr>
      <t xml:space="preserve">
طول:</t>
    </r>
    <r>
      <rPr>
        <sz val="10"/>
        <rFont val="Arial Narrow"/>
        <family val="2"/>
      </rPr>
      <t xml:space="preserve"> 3 بوصة (76 مم)،
</t>
    </r>
    <r>
      <rPr>
        <u/>
        <sz val="10"/>
        <rFont val="Arial Narrow"/>
        <family val="2"/>
      </rPr>
      <t>القطر:</t>
    </r>
    <r>
      <rPr>
        <sz val="10"/>
        <rFont val="Arial Narrow"/>
        <family val="2"/>
      </rPr>
      <t xml:space="preserve"> 3.75 ملم،
</t>
    </r>
    <r>
      <rPr>
        <u/>
        <sz val="10"/>
        <rFont val="Arial Narrow"/>
        <family val="2"/>
      </rPr>
      <t>وزن الصندوق:</t>
    </r>
    <r>
      <rPr>
        <sz val="10"/>
        <rFont val="Arial Narrow"/>
        <family val="2"/>
      </rPr>
      <t xml:space="preserve"> 1.0كجم.
</t>
    </r>
    <r>
      <rPr>
        <u/>
        <sz val="10"/>
        <rFont val="Arial Narrow"/>
        <family val="2"/>
      </rPr>
      <t>جودة:</t>
    </r>
    <r>
      <rPr>
        <sz val="10"/>
        <rFont val="Arial Narrow"/>
        <family val="2"/>
      </rPr>
      <t xml:space="preserve"> جيد جدا</t>
    </r>
  </si>
  <si>
    <r>
      <rPr>
        <b/>
        <sz val="10"/>
        <rFont val="Arial Narrow"/>
        <family val="2"/>
      </rPr>
      <t>مغلقة الباب</t>
    </r>
    <r>
      <rPr>
        <sz val="10"/>
        <rFont val="Arial Narrow"/>
        <family val="2"/>
      </rPr>
      <t xml:space="preserve"> :
</t>
    </r>
    <r>
      <rPr>
        <u/>
        <sz val="10"/>
        <rFont val="Arial Narrow"/>
        <family val="2"/>
      </rPr>
      <t>البعد:</t>
    </r>
    <r>
      <rPr>
        <sz val="10"/>
        <rFont val="Arial Narrow"/>
        <family val="2"/>
      </rPr>
      <t xml:space="preserve"> طول 200 مم (أقفال داخلية وخارجية)
</t>
    </r>
    <r>
      <rPr>
        <u/>
        <sz val="10"/>
        <rFont val="Arial Narrow"/>
        <family val="2"/>
      </rPr>
      <t>جودة:</t>
    </r>
    <r>
      <rPr>
        <sz val="10"/>
        <rFont val="Arial Narrow"/>
        <family val="2"/>
      </rPr>
      <t xml:space="preserve"> مزلاج مستقيم من الفولاذ المقاوم للصدأ عالي الجودة، ومكتمل بمسامير التثبيت.</t>
    </r>
  </si>
  <si>
    <r>
      <rPr>
        <b/>
        <sz val="10"/>
        <rFont val="Arial Narrow"/>
        <family val="2"/>
      </rPr>
      <t>قفل بثلاثة مفاتيح</t>
    </r>
    <r>
      <rPr>
        <sz val="10"/>
        <rFont val="Arial Narrow"/>
        <family val="2"/>
      </rPr>
      <t xml:space="preserve"> :
</t>
    </r>
    <r>
      <rPr>
        <u/>
        <sz val="10"/>
        <rFont val="Arial Narrow"/>
        <family val="2"/>
      </rPr>
      <t>البعد:</t>
    </r>
    <r>
      <rPr>
        <sz val="10"/>
        <rFont val="Arial Narrow"/>
        <family val="2"/>
      </rPr>
      <t xml:space="preserve"> 38 ملم
</t>
    </r>
    <r>
      <rPr>
        <u/>
        <sz val="10"/>
        <rFont val="Arial Narrow"/>
        <family val="2"/>
      </rPr>
      <t>جودة:</t>
    </r>
    <r>
      <rPr>
        <sz val="10"/>
        <rFont val="Arial Narrow"/>
        <family val="2"/>
      </rPr>
      <t xml:space="preserve"> فولاذ مقاوم للصدأ عالي الجودة</t>
    </r>
  </si>
  <si>
    <r>
      <rPr>
        <b/>
        <sz val="10"/>
        <rFont val="Arial Narrow"/>
        <family val="2"/>
      </rPr>
      <t xml:space="preserve"> مفصلات الباب:
</t>
    </r>
    <r>
      <rPr>
        <u/>
        <sz val="10"/>
        <rFont val="Arial Narrow"/>
        <family val="2"/>
      </rPr>
      <t>أبعاد:</t>
    </r>
    <r>
      <rPr>
        <sz val="10"/>
        <rFont val="Arial Narrow"/>
        <family val="2"/>
      </rPr>
      <t xml:space="preserve"> طول 100 مم وعرض 50 مم مع 3 فتحات على الأقل للبراغي.
جودة: مفصلات من الفولاذ المقاوم للصدأ عالي الجودة، وكاملة مع مسامير التثبيت.</t>
    </r>
  </si>
  <si>
    <r>
      <t xml:space="preserve"> مقابض فولاذية:
</t>
    </r>
    <r>
      <rPr>
        <u/>
        <sz val="10"/>
        <rFont val="Arial Narrow"/>
        <family val="2"/>
      </rPr>
      <t>البعد:</t>
    </r>
    <r>
      <rPr>
        <sz val="10"/>
        <rFont val="Arial Narrow"/>
        <family val="2"/>
      </rPr>
      <t xml:space="preserve"> طول 100 ملم (داخلي)
</t>
    </r>
    <r>
      <rPr>
        <u/>
        <sz val="10"/>
        <rFont val="Arial Narrow"/>
        <family val="2"/>
      </rPr>
      <t>جودة:</t>
    </r>
    <r>
      <rPr>
        <sz val="10"/>
        <rFont val="Arial Narrow"/>
        <family val="2"/>
      </rPr>
      <t xml:space="preserve"> مقبض من الفولاذ المقاوم للصدأ عالي الجودة، ومكتمل بمسامير التثبيت.</t>
    </r>
  </si>
  <si>
    <r>
      <rPr>
        <b/>
        <sz val="10"/>
        <color theme="1"/>
        <rFont val="Arial Narrow"/>
        <family val="2"/>
      </rPr>
      <t xml:space="preserve"> طرابيل بلاستيكية (1 للسقف + 1للأرضية):
</t>
    </r>
    <r>
      <rPr>
        <u/>
        <sz val="10"/>
        <color theme="1"/>
        <rFont val="Arial Narrow"/>
        <family val="2"/>
      </rPr>
      <t>أبعاد:</t>
    </r>
    <r>
      <rPr>
        <sz val="10"/>
        <color theme="1"/>
        <rFont val="Arial Narrow"/>
        <family val="2"/>
      </rPr>
      <t xml:space="preserve"> 4 × 6 ياردة (3.5 × 5.35 متر)
</t>
    </r>
    <r>
      <rPr>
        <u/>
        <sz val="10"/>
        <color theme="1"/>
        <rFont val="Arial Narrow"/>
        <family val="2"/>
      </rPr>
      <t>وزن:</t>
    </r>
    <r>
      <rPr>
        <sz val="10"/>
        <color theme="1"/>
        <rFont val="Arial Narrow"/>
        <family val="2"/>
      </rPr>
      <t xml:space="preserve"> تقريبًا (3.5 - 4.5) كجم
</t>
    </r>
    <r>
      <rPr>
        <u/>
        <sz val="10"/>
        <color theme="1"/>
        <rFont val="Arial Narrow"/>
        <family val="2"/>
      </rPr>
      <t>تصنيع:</t>
    </r>
    <r>
      <rPr>
        <sz val="10"/>
        <color theme="1"/>
        <rFont val="Arial Narrow"/>
        <family val="2"/>
      </rPr>
      <t xml:space="preserve"> مصنوعة من ألياف البولي إيثيلين السوداء المنسوجة عالية الكثافة، مع حواف معززة بالعزل الحراري على جميع الجوانب.
</t>
    </r>
    <r>
      <rPr>
        <u/>
        <sz val="10"/>
        <color theme="1"/>
        <rFont val="Arial Narrow"/>
        <family val="2"/>
      </rPr>
      <t>جودة:</t>
    </r>
    <r>
      <rPr>
        <sz val="10"/>
        <color theme="1"/>
        <rFont val="Arial Narrow"/>
        <family val="2"/>
      </rPr>
      <t xml:space="preserve"> جيد جدا</t>
    </r>
  </si>
  <si>
    <r>
      <rPr>
        <b/>
        <sz val="10"/>
        <rFont val="Arial Narrow"/>
        <family val="2"/>
      </rPr>
      <t>مسامير:</t>
    </r>
    <r>
      <rPr>
        <sz val="10"/>
        <rFont val="Arial Narrow"/>
        <family val="2"/>
      </rPr>
      <t xml:space="preserve"> 
مسمار قياسي من سلك دائري من الحديد المجلفن (6D).</t>
    </r>
    <r>
      <rPr>
        <u/>
        <sz val="10"/>
        <rFont val="Arial Narrow"/>
        <family val="2"/>
      </rPr>
      <t xml:space="preserve">
طول:</t>
    </r>
    <r>
      <rPr>
        <sz val="10"/>
        <rFont val="Arial Narrow"/>
        <family val="2"/>
      </rPr>
      <t xml:space="preserve"> 2 بوصة (50 مم)،
</t>
    </r>
    <r>
      <rPr>
        <u/>
        <sz val="10"/>
        <rFont val="Arial Narrow"/>
        <family val="2"/>
      </rPr>
      <t>القطر:</t>
    </r>
    <r>
      <rPr>
        <sz val="10"/>
        <rFont val="Arial Narrow"/>
        <family val="2"/>
      </rPr>
      <t xml:space="preserve"> 3 ملم،
</t>
    </r>
    <r>
      <rPr>
        <u/>
        <sz val="10"/>
        <rFont val="Arial Narrow"/>
        <family val="2"/>
      </rPr>
      <t>وزن الصندوق:</t>
    </r>
    <r>
      <rPr>
        <sz val="10"/>
        <rFont val="Arial Narrow"/>
        <family val="2"/>
      </rPr>
      <t xml:space="preserve"> 1.0كجم.
</t>
    </r>
    <r>
      <rPr>
        <u/>
        <sz val="10"/>
        <rFont val="Arial Narrow"/>
        <family val="2"/>
      </rPr>
      <t>جودة:</t>
    </r>
    <r>
      <rPr>
        <sz val="10"/>
        <rFont val="Arial Narrow"/>
        <family val="2"/>
      </rPr>
      <t xml:space="preserve"> جيد جدا</t>
    </r>
  </si>
  <si>
    <r>
      <t xml:space="preserve"> ويسرات تثبيت معدني:
</t>
    </r>
    <r>
      <rPr>
        <u/>
        <sz val="10"/>
        <rFont val="Arial Narrow"/>
        <family val="2"/>
      </rPr>
      <t>القطر الداخلي:</t>
    </r>
    <r>
      <rPr>
        <sz val="10"/>
        <rFont val="Arial Narrow"/>
        <family val="2"/>
      </rPr>
      <t xml:space="preserve"> 5.3 ملم
</t>
    </r>
    <r>
      <rPr>
        <u/>
        <sz val="10"/>
        <rFont val="Arial Narrow"/>
        <family val="2"/>
      </rPr>
      <t xml:space="preserve">هامش التسامح:
</t>
    </r>
    <r>
      <rPr>
        <sz val="10"/>
        <rFont val="Arial Narrow"/>
        <family val="2"/>
      </rPr>
      <t xml:space="preserve">القطر الخارجي: 24.5 مم (± 3 مم) 
القطر الداخلي: 5.3 مم (± 0.3 مم) 
السُمك: 1.12 مم (± 0.1 مم)
</t>
    </r>
    <r>
      <rPr>
        <u/>
        <sz val="10"/>
        <rFont val="Arial Narrow"/>
        <family val="2"/>
      </rPr>
      <t>وزن الصندوق:</t>
    </r>
    <r>
      <rPr>
        <sz val="10"/>
        <rFont val="Arial Narrow"/>
        <family val="2"/>
      </rPr>
      <t xml:space="preserve"> 1.0كجم.
</t>
    </r>
    <r>
      <rPr>
        <u/>
        <sz val="10"/>
        <rFont val="Arial Narrow"/>
        <family val="2"/>
      </rPr>
      <t>النوع:</t>
    </r>
    <r>
      <rPr>
        <sz val="10"/>
        <rFont val="Arial Narrow"/>
        <family val="2"/>
      </rPr>
      <t xml:space="preserve"> معدني.
</t>
    </r>
    <r>
      <rPr>
        <u/>
        <sz val="10"/>
        <rFont val="Arial Narrow"/>
        <family val="2"/>
      </rPr>
      <t>المزيد من التفاصيل:</t>
    </r>
    <r>
      <rPr>
        <sz val="10"/>
        <rFont val="Arial Narrow"/>
        <family val="2"/>
      </rPr>
      <t xml:space="preserve"> يجب أن تكون الفتحة الداخلية ملائمة لإدخال مسمار مقاس 2 بوصة بسهولة.</t>
    </r>
  </si>
  <si>
    <r>
      <t xml:space="preserve"> طول حبل السيزال:</t>
    </r>
    <r>
      <rPr>
        <sz val="10"/>
        <rFont val="Arial Narrow"/>
        <family val="2"/>
      </rPr>
      <t xml:space="preserve"> 
طول 30 متر</t>
    </r>
    <r>
      <rPr>
        <u/>
        <sz val="10"/>
        <rFont val="Arial Narrow"/>
        <family val="2"/>
      </rPr>
      <t xml:space="preserve">
هامش التسامح:
</t>
    </r>
    <r>
      <rPr>
        <sz val="10"/>
        <rFont val="Arial Narrow"/>
        <family val="2"/>
      </rPr>
      <t xml:space="preserve">الطول: 30 متر (± 0.5 متر). 
السُمك: 5 مم (± 0.1 مم)
</t>
    </r>
    <r>
      <rPr>
        <u/>
        <sz val="10"/>
        <rFont val="Arial Narrow"/>
        <family val="2"/>
      </rPr>
      <t>النوع:</t>
    </r>
    <r>
      <rPr>
        <sz val="10"/>
        <rFont val="Arial Narrow"/>
        <family val="2"/>
      </rPr>
      <t xml:space="preserve"> الألياف الطبيعية</t>
    </r>
  </si>
  <si>
    <r>
      <t xml:space="preserve"> طول الحبل النايلون:</t>
    </r>
    <r>
      <rPr>
        <sz val="10"/>
        <rFont val="Arial Narrow"/>
        <family val="2"/>
      </rPr>
      <t xml:space="preserve"> 
طول 30 متر</t>
    </r>
    <r>
      <rPr>
        <u/>
        <sz val="10"/>
        <rFont val="Arial Narrow"/>
        <family val="2"/>
      </rPr>
      <t xml:space="preserve">
هامش التسامح:</t>
    </r>
    <r>
      <rPr>
        <sz val="10"/>
        <rFont val="Arial Narrow"/>
        <family val="2"/>
      </rPr>
      <t xml:space="preserve"> 
الطول: 30 متر (± 0.5 متر). 
السُمك: 8 مم (± 0.1 مم)
</t>
    </r>
    <r>
      <rPr>
        <u/>
        <sz val="10"/>
        <rFont val="Arial Narrow"/>
        <family val="2"/>
      </rPr>
      <t>النوع:</t>
    </r>
    <r>
      <rPr>
        <sz val="10"/>
        <rFont val="Arial Narrow"/>
        <family val="2"/>
      </rPr>
      <t xml:space="preserve"> نايلون</t>
    </r>
  </si>
  <si>
    <r>
      <t xml:space="preserve"> ربطة كابل النايلون:</t>
    </r>
    <r>
      <rPr>
        <sz val="10"/>
        <rFont val="Arial Narrow"/>
        <family val="2"/>
      </rPr>
      <t xml:space="preserve"> 
لتثبيت العازل الحراري على الهيكل الخشبي
</t>
    </r>
    <r>
      <rPr>
        <u/>
        <sz val="10"/>
        <rFont val="Arial Narrow"/>
        <family val="2"/>
      </rPr>
      <t>هامش التسامح:</t>
    </r>
    <r>
      <rPr>
        <sz val="10"/>
        <rFont val="Arial Narrow"/>
        <family val="2"/>
      </rPr>
      <t xml:space="preserve"> 
الطول: 12 بوصة (300 مم) (± 10) 
العرض: 4 مم (± 0.5 مم)
</t>
    </r>
    <r>
      <rPr>
        <u/>
        <sz val="10"/>
        <rFont val="Arial Narrow"/>
        <family val="2"/>
      </rPr>
      <t>صندوق:</t>
    </r>
    <r>
      <rPr>
        <sz val="10"/>
        <rFont val="Arial Narrow"/>
        <family val="2"/>
      </rPr>
      <t xml:space="preserve"> مع 100 قطعة من أربطة الكابلات المصنوعة من النايلون المتين وأربطة الكابلات ذاتية القفل</t>
    </r>
  </si>
  <si>
    <r>
      <rPr>
        <b/>
        <u/>
        <sz val="10"/>
        <rFont val="Arial Narrow"/>
        <family val="2"/>
      </rPr>
      <t>إطار باب لوح خشبي (طفش):</t>
    </r>
    <r>
      <rPr>
        <sz val="10"/>
        <rFont val="Arial Narrow"/>
        <family val="2"/>
      </rPr>
      <t xml:space="preserve"> 
100 مم عرض × 22 مم عمق × 4000 مم طول،
</t>
    </r>
    <r>
      <rPr>
        <u/>
        <sz val="10"/>
        <rFont val="Arial Narrow"/>
        <family val="2"/>
      </rPr>
      <t>هامش التسامح:</t>
    </r>
    <r>
      <rPr>
        <sz val="10"/>
        <rFont val="Arial Narrow"/>
        <family val="2"/>
      </rPr>
      <t xml:space="preserve"> 
العرض: 100 مم (±4 مم) 
السُمك: 22 مم (±2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</si>
  <si>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u/>
        <sz val="10"/>
        <rFont val="Arial Narrow"/>
        <family val="2"/>
      </rPr>
      <t>إطار باب لوح خشبي (طفش):</t>
    </r>
    <r>
      <rPr>
        <sz val="10"/>
        <rFont val="Arial Narrow"/>
        <family val="2"/>
      </rPr>
      <t xml:space="preserve"> 
100 مم عرض × 22 مم عمق × 3000 مم طول،
</t>
    </r>
    <r>
      <rPr>
        <u/>
        <sz val="10"/>
        <rFont val="Arial Narrow"/>
        <family val="2"/>
      </rPr>
      <t>هامش التسامح:</t>
    </r>
    <r>
      <rPr>
        <sz val="10"/>
        <rFont val="Arial Narrow"/>
        <family val="2"/>
      </rPr>
      <t xml:space="preserve"> 
العرض: 100 مم (±4 مم) 
السُمك: 22 مم (±2 مم) 
الطول: 3000 مم (± 30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</si>
  <si>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u/>
        <sz val="10"/>
        <rFont val="Arial Narrow"/>
        <family val="2"/>
      </rPr>
      <t>عارضة خشبية:</t>
    </r>
    <r>
      <rPr>
        <sz val="10"/>
        <rFont val="Arial Narrow"/>
        <family val="2"/>
      </rPr>
      <t xml:space="preserve"> 
100 مم عرض × 50 مم عمق × 5000 مم طول،
</t>
    </r>
    <r>
      <rPr>
        <u/>
        <sz val="10"/>
        <rFont val="Arial Narrow"/>
        <family val="2"/>
      </rPr>
      <t>هامش التسامح:</t>
    </r>
    <r>
      <rPr>
        <sz val="10"/>
        <rFont val="Arial Narrow"/>
        <family val="2"/>
      </rPr>
      <t xml:space="preserve"> 
العرض: 100 مم (±4 مم) 
السُمك: 22 مم (±2 مم) 
الطول: 5000 مم (± 50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</si>
  <si>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u/>
        <sz val="10"/>
        <rFont val="Arial Narrow"/>
        <family val="2"/>
      </rPr>
      <t>سقف خشبي:</t>
    </r>
    <r>
      <rPr>
        <sz val="10"/>
        <rFont val="Arial Narrow"/>
        <family val="2"/>
      </rPr>
      <t xml:space="preserve">
أبعاد: 50 مم × 50 مم × 4000 مم ،
</t>
    </r>
    <r>
      <rPr>
        <u/>
        <sz val="10"/>
        <rFont val="Arial Narrow"/>
        <family val="2"/>
      </rPr>
      <t xml:space="preserve">هامش التسامح: </t>
    </r>
    <r>
      <rPr>
        <sz val="10"/>
        <rFont val="Arial Narrow"/>
        <family val="2"/>
      </rPr>
      <t xml:space="preserve">
حجم المقطع: 50 مم × 50 مم (± 5 مم) 
الطول: 4000 مم (± 100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الرطوبة:</t>
    </r>
    <r>
      <rPr>
        <sz val="10"/>
        <rFont val="Arial Narrow"/>
        <family val="2"/>
      </rPr>
      <t xml:space="preserve"> جافة قدر الإمكان مع مستوى الرطوبة (إن وجد) يجب أن يكون بين 9% إلى 15%.
</t>
    </r>
    <r>
      <rPr>
        <u/>
        <sz val="10"/>
        <rFont val="Arial Narrow"/>
        <family val="2"/>
      </rPr>
      <t>التشققات:</t>
    </r>
    <r>
      <rPr>
        <sz val="10"/>
        <rFont val="Arial Narrow"/>
        <family val="2"/>
      </rPr>
      <t>،حالية من الشقوق قدر الإمكان. (يُسمح بحد أقصى 40% من الحزمة)</t>
    </r>
  </si>
  <si>
    <r>
      <rPr>
        <b/>
        <u/>
        <sz val="10"/>
        <rFont val="Arial Narrow"/>
        <family val="2"/>
      </rPr>
      <t>مدادات لوح خشبي (طفش):</t>
    </r>
    <r>
      <rPr>
        <sz val="10"/>
        <rFont val="Arial Narrow"/>
        <family val="2"/>
      </rPr>
      <t xml:space="preserve"> 
100 مم عرض × 22 مم عمق × 4000 مم طول،
</t>
    </r>
    <r>
      <rPr>
        <u/>
        <sz val="10"/>
        <rFont val="Arial Narrow"/>
        <family val="2"/>
      </rPr>
      <t>هامش التسامح:</t>
    </r>
    <r>
      <rPr>
        <sz val="10"/>
        <rFont val="Arial Narrow"/>
        <family val="2"/>
      </rPr>
      <t xml:space="preserve"> 
العرض: 100 مم (±4 مم) 
السُمك: 22 مم (±2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</si>
  <si>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t>جداول الكميات - مأوى طارئ بسقف مائل في اتجاهين - نموذج 2 (5م × 3م)</t>
  </si>
  <si>
    <r>
      <rPr>
        <u/>
        <sz val="10"/>
        <color theme="1"/>
        <rFont val="Arial Narrow"/>
        <family val="2"/>
      </rPr>
      <t>أبعاد</t>
    </r>
    <r>
      <rPr>
        <sz val="10"/>
        <color theme="1"/>
        <rFont val="Arial Narrow"/>
        <family val="2"/>
      </rPr>
      <t xml:space="preserve"> :الطول: 4م؛ العرض: 4م؛ الارتفاع: 2.80
</t>
    </r>
    <r>
      <rPr>
        <u/>
        <sz val="10"/>
        <color theme="1"/>
        <rFont val="Arial Narrow"/>
        <family val="2"/>
      </rPr>
      <t>الجدار:</t>
    </r>
    <r>
      <rPr>
        <sz val="10"/>
        <color theme="1"/>
        <rFont val="Arial Narrow"/>
        <family val="2"/>
      </rPr>
      <t xml:space="preserve"> 4 جدران 1.75 متر
</t>
    </r>
    <r>
      <rPr>
        <u/>
        <sz val="10"/>
        <color theme="1"/>
        <rFont val="Arial Narrow"/>
        <family val="2"/>
      </rPr>
      <t>الأبواب</t>
    </r>
    <r>
      <rPr>
        <sz val="10"/>
        <color theme="1"/>
        <rFont val="Arial Narrow"/>
        <family val="2"/>
      </rPr>
      <t xml:space="preserve"> :4 الارتفاع: 1.75 متر؛ العرض: 1.15 متر
</t>
    </r>
    <r>
      <rPr>
        <u/>
        <sz val="10"/>
        <color theme="1"/>
        <rFont val="Arial Narrow"/>
        <family val="2"/>
      </rPr>
      <t>نوافذ</t>
    </r>
    <r>
      <rPr>
        <sz val="10"/>
        <color theme="1"/>
        <rFont val="Arial Narrow"/>
        <family val="2"/>
      </rPr>
      <t>:4 الارتفاع: 0.40 م؛ العرض: 0.25 م</t>
    </r>
  </si>
  <si>
    <r>
      <rPr>
        <u/>
        <sz val="10"/>
        <color rgb="FF000000"/>
        <rFont val="Arial Narrow"/>
        <family val="2"/>
      </rPr>
      <t>رقم</t>
    </r>
    <r>
      <rPr>
        <sz val="10"/>
        <color rgb="FF000000"/>
        <rFont val="Arial Narrow"/>
        <family val="2"/>
      </rPr>
      <t xml:space="preserve"> : 12 قطعة
</t>
    </r>
    <r>
      <rPr>
        <u/>
        <sz val="10"/>
        <color rgb="FF000000"/>
        <rFont val="Arial Narrow"/>
        <family val="2"/>
      </rPr>
      <t>القطر</t>
    </r>
    <r>
      <rPr>
        <sz val="10"/>
        <color rgb="FF000000"/>
        <rFont val="Arial Narrow"/>
        <family val="2"/>
      </rPr>
      <t xml:space="preserve"> : 14 ملم
</t>
    </r>
    <r>
      <rPr>
        <u/>
        <sz val="10"/>
        <color rgb="FF000000"/>
        <rFont val="Arial Narrow"/>
        <family val="2"/>
      </rPr>
      <t>جودة</t>
    </r>
    <r>
      <rPr>
        <sz val="10"/>
        <color rgb="FF000000"/>
        <rFont val="Arial Narrow"/>
        <family val="2"/>
      </rPr>
      <t xml:space="preserve"> :حبال قطنية ذات جودة جيدة</t>
    </r>
  </si>
  <si>
    <r>
      <rPr>
        <u/>
        <sz val="10"/>
        <color theme="1"/>
        <rFont val="Arial Narrow"/>
        <family val="2"/>
      </rPr>
      <t>مادة</t>
    </r>
    <r>
      <rPr>
        <sz val="10"/>
        <color theme="1"/>
        <rFont val="Arial Narrow"/>
        <family val="2"/>
      </rPr>
      <t xml:space="preserve"> : قماش قطني، الحد الأدنى
</t>
    </r>
    <r>
      <rPr>
        <u/>
        <sz val="10"/>
        <color theme="1"/>
        <rFont val="Arial Narrow"/>
        <family val="2"/>
      </rPr>
      <t>الوزن لوحدة المساحة</t>
    </r>
    <r>
      <rPr>
        <sz val="10"/>
        <color theme="1"/>
        <rFont val="Arial Narrow"/>
        <family val="2"/>
      </rPr>
      <t xml:space="preserve"> : 550 جرام/م2 للسقف والجدران
</t>
    </r>
    <r>
      <rPr>
        <u/>
        <sz val="10"/>
        <color theme="1"/>
        <rFont val="Arial Narrow"/>
        <family val="2"/>
      </rPr>
      <t>المواصفات الأخرى</t>
    </r>
    <r>
      <rPr>
        <sz val="10"/>
        <color theme="1"/>
        <rFont val="Arial Narrow"/>
        <family val="2"/>
      </rPr>
      <t>:قماش قطني مقاوم للماء والعفن (مضاد للفطريات) ومقاوم للحرارة وأشعة الشمس.</t>
    </r>
  </si>
  <si>
    <t>طبقة غير منسوجة من مادة البولي بروبيلين ذات اللون الأسود بوزن 150 جرام/م2 ومعالجة بالأشعة فوق البنفسجية.</t>
  </si>
  <si>
    <r>
      <rPr>
        <u/>
        <sz val="10"/>
        <color theme="1"/>
        <rFont val="Arial Narrow"/>
        <family val="2"/>
      </rPr>
      <t>مادة</t>
    </r>
    <r>
      <rPr>
        <sz val="10"/>
        <color theme="1"/>
        <rFont val="Arial Narrow"/>
        <family val="2"/>
      </rPr>
      <t xml:space="preserve"> :قماش قطني
</t>
    </r>
    <r>
      <rPr>
        <u/>
        <sz val="10"/>
        <color theme="1"/>
        <rFont val="Arial Narrow"/>
        <family val="2"/>
      </rPr>
      <t>الوزن لوحدة المساحة</t>
    </r>
    <r>
      <rPr>
        <sz val="10"/>
        <color theme="1"/>
        <rFont val="Arial Narrow"/>
        <family val="2"/>
      </rPr>
      <t xml:space="preserve"> : 140 جرام/م2،
</t>
    </r>
    <r>
      <rPr>
        <u/>
        <sz val="10"/>
        <color theme="1"/>
        <rFont val="Arial Narrow"/>
        <family val="2"/>
      </rPr>
      <t>المواصفات الأخرى</t>
    </r>
    <r>
      <rPr>
        <sz val="10"/>
        <color theme="1"/>
        <rFont val="Arial Narrow"/>
        <family val="2"/>
      </rPr>
      <t>: عادي أو مطبوع.</t>
    </r>
  </si>
  <si>
    <r>
      <rPr>
        <u/>
        <sz val="10"/>
        <color theme="1"/>
        <rFont val="Arial Narrow"/>
        <family val="2"/>
      </rPr>
      <t>مادة النسيج</t>
    </r>
    <r>
      <rPr>
        <sz val="10"/>
        <color theme="1"/>
        <rFont val="Arial Narrow"/>
        <family val="2"/>
      </rPr>
      <t xml:space="preserve">:HPDE عالي التحمل
</t>
    </r>
    <r>
      <rPr>
        <u/>
        <sz val="10"/>
        <color theme="1"/>
        <rFont val="Arial Narrow"/>
        <family val="2"/>
      </rPr>
      <t>الوزن لوحدة المساحة</t>
    </r>
    <r>
      <rPr>
        <sz val="10"/>
        <color theme="1"/>
        <rFont val="Arial Narrow"/>
        <family val="2"/>
      </rPr>
      <t xml:space="preserve"> : 270 جرام/م2،
</t>
    </r>
    <r>
      <rPr>
        <u/>
        <sz val="10"/>
        <color theme="1"/>
        <rFont val="Arial Narrow"/>
        <family val="2"/>
      </rPr>
      <t>نوافذ</t>
    </r>
    <r>
      <rPr>
        <sz val="10"/>
        <color theme="1"/>
        <rFont val="Arial Narrow"/>
        <family val="2"/>
      </rPr>
      <t>:شبكة مطلية بالـPVC.</t>
    </r>
  </si>
  <si>
    <t>كسوة الحائط (الجزء السفلي)</t>
  </si>
  <si>
    <r>
      <rPr>
        <u/>
        <sz val="10"/>
        <color theme="1"/>
        <rFont val="Arial Narrow"/>
        <family val="2"/>
      </rPr>
      <t>عدد</t>
    </r>
    <r>
      <rPr>
        <sz val="10"/>
        <color theme="1"/>
        <rFont val="Arial Narrow"/>
        <family val="2"/>
      </rPr>
      <t xml:space="preserve"> :12 عصا حديدية
</t>
    </r>
    <r>
      <rPr>
        <u/>
        <sz val="10"/>
        <color theme="1"/>
        <rFont val="Arial Narrow"/>
        <family val="2"/>
      </rPr>
      <t>مادة</t>
    </r>
    <r>
      <rPr>
        <sz val="10"/>
        <color theme="1"/>
        <rFont val="Arial Narrow"/>
        <family val="2"/>
      </rPr>
      <t xml:space="preserve"> :أنابيب الصلب
</t>
    </r>
    <r>
      <rPr>
        <u/>
        <sz val="10"/>
        <color theme="1"/>
        <rFont val="Arial Narrow"/>
        <family val="2"/>
      </rPr>
      <t>القطر</t>
    </r>
    <r>
      <rPr>
        <sz val="10"/>
        <color theme="1"/>
        <rFont val="Arial Narrow"/>
        <family val="2"/>
      </rPr>
      <t xml:space="preserve"> : 25 مم
</t>
    </r>
    <r>
      <rPr>
        <u/>
        <sz val="10"/>
        <color theme="1"/>
        <rFont val="Arial Narrow"/>
        <family val="2"/>
      </rPr>
      <t>سماكة</t>
    </r>
    <r>
      <rPr>
        <sz val="10"/>
        <color theme="1"/>
        <rFont val="Arial Narrow"/>
        <family val="2"/>
      </rPr>
      <t>: 1.0 مم</t>
    </r>
  </si>
  <si>
    <r>
      <rPr>
        <u/>
        <sz val="10"/>
        <color theme="1"/>
        <rFont val="Arial Narrow"/>
        <family val="2"/>
      </rPr>
      <t>عدد</t>
    </r>
    <r>
      <rPr>
        <sz val="10"/>
        <color theme="1"/>
        <rFont val="Arial Narrow"/>
        <family val="2"/>
      </rPr>
      <t xml:space="preserve"> : 1 عمود حديدي
</t>
    </r>
    <r>
      <rPr>
        <u/>
        <sz val="10"/>
        <color theme="1"/>
        <rFont val="Arial Narrow"/>
        <family val="2"/>
      </rPr>
      <t>مادة</t>
    </r>
    <r>
      <rPr>
        <sz val="10"/>
        <color theme="1"/>
        <rFont val="Arial Narrow"/>
        <family val="2"/>
      </rPr>
      <t xml:space="preserve"> :أنابيب الصلب
</t>
    </r>
    <r>
      <rPr>
        <u/>
        <sz val="10"/>
        <color theme="1"/>
        <rFont val="Arial Narrow"/>
        <family val="2"/>
      </rPr>
      <t>القطر</t>
    </r>
    <r>
      <rPr>
        <sz val="10"/>
        <color theme="1"/>
        <rFont val="Arial Narrow"/>
        <family val="2"/>
      </rPr>
      <t xml:space="preserve"> :57 ملم
</t>
    </r>
    <r>
      <rPr>
        <u/>
        <sz val="10"/>
        <color theme="1"/>
        <rFont val="Arial Narrow"/>
        <family val="2"/>
      </rPr>
      <t>سماكة</t>
    </r>
    <r>
      <rPr>
        <sz val="10"/>
        <color theme="1"/>
        <rFont val="Arial Narrow"/>
        <family val="2"/>
      </rPr>
      <t>: 1.0 مم</t>
    </r>
  </si>
  <si>
    <r>
      <rPr>
        <u/>
        <sz val="10"/>
        <color theme="1"/>
        <rFont val="Arial Narrow"/>
        <family val="2"/>
      </rPr>
      <t>رقم</t>
    </r>
    <r>
      <rPr>
        <sz val="10"/>
        <color theme="1"/>
        <rFont val="Arial Narrow"/>
        <family val="2"/>
      </rPr>
      <t xml:space="preserve"> :12 قضيب حديدي
</t>
    </r>
    <r>
      <rPr>
        <u/>
        <sz val="10"/>
        <color theme="1"/>
        <rFont val="Arial Narrow"/>
        <family val="2"/>
      </rPr>
      <t>طول</t>
    </r>
    <r>
      <rPr>
        <sz val="10"/>
        <color theme="1"/>
        <rFont val="Arial Narrow"/>
        <family val="2"/>
      </rPr>
      <t xml:space="preserve"> : 40 سم (± 3 سم)
</t>
    </r>
    <r>
      <rPr>
        <u/>
        <sz val="10"/>
        <color theme="1"/>
        <rFont val="Arial Narrow"/>
        <family val="2"/>
      </rPr>
      <t>القطر</t>
    </r>
    <r>
      <rPr>
        <sz val="10"/>
        <color theme="1"/>
        <rFont val="Arial Narrow"/>
        <family val="2"/>
      </rPr>
      <t xml:space="preserve"> : 16 مم (± 1 مم)
النوع:قضيب حديدي برأس دائري وحافة مدببة</t>
    </r>
  </si>
  <si>
    <t>معبأة في غلاف من البولي إيثيلين</t>
  </si>
  <si>
    <t>حزمة</t>
  </si>
  <si>
    <r>
      <rPr>
        <b/>
        <sz val="10"/>
        <color theme="1"/>
        <rFont val="Arial Narrow"/>
        <family val="2"/>
      </rPr>
      <t xml:space="preserve"> طرابيل بلاستيكية (1 للسقف + 3 للجدران):
</t>
    </r>
    <r>
      <rPr>
        <u/>
        <sz val="10"/>
        <color theme="1"/>
        <rFont val="Arial Narrow"/>
        <family val="2"/>
      </rPr>
      <t>أبعاد:</t>
    </r>
    <r>
      <rPr>
        <sz val="10"/>
        <color theme="1"/>
        <rFont val="Arial Narrow"/>
        <family val="2"/>
      </rPr>
      <t xml:space="preserve"> 4 × 6 ياردة (3.5 × 5.35 متر)
</t>
    </r>
    <r>
      <rPr>
        <u/>
        <sz val="10"/>
        <color theme="1"/>
        <rFont val="Arial Narrow"/>
        <family val="2"/>
      </rPr>
      <t>وزن:</t>
    </r>
    <r>
      <rPr>
        <sz val="10"/>
        <color theme="1"/>
        <rFont val="Arial Narrow"/>
        <family val="2"/>
      </rPr>
      <t xml:space="preserve"> تقريبًا (3.5 - 4.5) كجم
</t>
    </r>
    <r>
      <rPr>
        <u/>
        <sz val="10"/>
        <color theme="1"/>
        <rFont val="Arial Narrow"/>
        <family val="2"/>
      </rPr>
      <t>تصنيع:</t>
    </r>
    <r>
      <rPr>
        <sz val="10"/>
        <color theme="1"/>
        <rFont val="Arial Narrow"/>
        <family val="2"/>
      </rPr>
      <t xml:space="preserve"> مصنوعة من ألياف البولي إيثيلين السوداء المنسوجة عالية الكثافة، مع حواف معززة بالعزل الحراري على جميع الجوانب.
</t>
    </r>
    <r>
      <rPr>
        <u/>
        <sz val="10"/>
        <color theme="1"/>
        <rFont val="Arial Narrow"/>
        <family val="2"/>
      </rPr>
      <t>جودة:</t>
    </r>
    <r>
      <rPr>
        <sz val="10"/>
        <color theme="1"/>
        <rFont val="Arial Narrow"/>
        <family val="2"/>
      </rPr>
      <t xml:space="preserve"> جيد جدا</t>
    </r>
  </si>
  <si>
    <r>
      <rPr>
        <b/>
        <u/>
        <sz val="10"/>
        <color theme="1"/>
        <rFont val="Arial Narrow"/>
        <family val="2"/>
      </rPr>
      <t>ألواح خشب أبلكاش:</t>
    </r>
    <r>
      <rPr>
        <sz val="10"/>
        <color theme="1"/>
        <rFont val="Arial Narrow"/>
        <family val="2"/>
      </rPr>
      <t xml:space="preserve"> 
1200 مم*2400 مم*4 مم
</t>
    </r>
    <r>
      <rPr>
        <u/>
        <sz val="10"/>
        <color theme="1"/>
        <rFont val="Arial Narrow"/>
        <family val="2"/>
      </rPr>
      <t>هامش التسامح:</t>
    </r>
    <r>
      <rPr>
        <sz val="10"/>
        <color theme="1"/>
        <rFont val="Arial Narrow"/>
        <family val="2"/>
      </rPr>
      <t xml:space="preserve"> 
الطول: 2400 مم (± 5 مم) 
العرض: 1200 مم (± 3 مم) 
السمك: 4 مم (± 0.1 مم)</t>
    </r>
    <r>
      <rPr>
        <u/>
        <sz val="10"/>
        <color theme="1"/>
        <rFont val="Arial Narrow"/>
        <family val="2"/>
      </rPr>
      <t xml:space="preserve"> 
التصنيف:</t>
    </r>
    <r>
      <rPr>
        <sz val="10"/>
        <color theme="1"/>
        <rFont val="Arial Narrow"/>
        <family val="2"/>
      </rPr>
      <t xml:space="preserve"> B مع قشرة للوجه - للاستخدام الخارجي</t>
    </r>
  </si>
  <si>
    <r>
      <rPr>
        <b/>
        <sz val="10"/>
        <rFont val="Arial Narrow"/>
        <family val="2"/>
      </rPr>
      <t>مسامير:</t>
    </r>
    <r>
      <rPr>
        <sz val="10"/>
        <rFont val="Arial Narrow"/>
        <family val="2"/>
      </rPr>
      <t xml:space="preserve"> 
مسمار قياسي من سلك دائري من الحديد المجلفن (8D).</t>
    </r>
    <r>
      <rPr>
        <u/>
        <sz val="10"/>
        <rFont val="Arial Narrow"/>
        <family val="2"/>
      </rPr>
      <t xml:space="preserve">
طول:</t>
    </r>
    <r>
      <rPr>
        <sz val="10"/>
        <rFont val="Arial Narrow"/>
        <family val="2"/>
      </rPr>
      <t xml:space="preserve"> 2.5 بوصة (60 مم)،
</t>
    </r>
    <r>
      <rPr>
        <u/>
        <sz val="10"/>
        <rFont val="Arial Narrow"/>
        <family val="2"/>
      </rPr>
      <t>القطر:</t>
    </r>
    <r>
      <rPr>
        <sz val="10"/>
        <rFont val="Arial Narrow"/>
        <family val="2"/>
      </rPr>
      <t xml:space="preserve"> 3.5 ملم،
</t>
    </r>
    <r>
      <rPr>
        <u/>
        <sz val="10"/>
        <rFont val="Arial Narrow"/>
        <family val="2"/>
      </rPr>
      <t>وزن الصندوق:</t>
    </r>
    <r>
      <rPr>
        <sz val="10"/>
        <rFont val="Arial Narrow"/>
        <family val="2"/>
      </rPr>
      <t xml:space="preserve"> 1.0كجم.
</t>
    </r>
    <r>
      <rPr>
        <u/>
        <sz val="10"/>
        <rFont val="Arial Narrow"/>
        <family val="2"/>
      </rPr>
      <t>جودة:</t>
    </r>
    <r>
      <rPr>
        <sz val="10"/>
        <rFont val="Arial Narrow"/>
        <family val="2"/>
      </rPr>
      <t xml:space="preserve"> جيد جدا</t>
    </r>
  </si>
  <si>
    <r>
      <rPr>
        <b/>
        <sz val="10"/>
        <rFont val="Arial Narrow"/>
        <family val="2"/>
      </rPr>
      <t>مسامير:</t>
    </r>
    <r>
      <rPr>
        <sz val="10"/>
        <rFont val="Arial Narrow"/>
        <family val="2"/>
      </rPr>
      <t xml:space="preserve"> 
مسمار قياسي من سلك دائري من الحديد المجلفن (4D).</t>
    </r>
    <r>
      <rPr>
        <u/>
        <sz val="10"/>
        <rFont val="Arial Narrow"/>
        <family val="2"/>
      </rPr>
      <t xml:space="preserve">
طول:</t>
    </r>
    <r>
      <rPr>
        <sz val="10"/>
        <rFont val="Arial Narrow"/>
        <family val="2"/>
      </rPr>
      <t xml:space="preserve"> 1.5 بوصة (38 مم)،
</t>
    </r>
    <r>
      <rPr>
        <u/>
        <sz val="10"/>
        <rFont val="Arial Narrow"/>
        <family val="2"/>
      </rPr>
      <t>القطر:</t>
    </r>
    <r>
      <rPr>
        <sz val="10"/>
        <rFont val="Arial Narrow"/>
        <family val="2"/>
      </rPr>
      <t xml:space="preserve"> 2.5 ملم،
</t>
    </r>
    <r>
      <rPr>
        <u/>
        <sz val="10"/>
        <rFont val="Arial Narrow"/>
        <family val="2"/>
      </rPr>
      <t>وزن الصندوق:</t>
    </r>
    <r>
      <rPr>
        <sz val="10"/>
        <rFont val="Arial Narrow"/>
        <family val="2"/>
      </rPr>
      <t xml:space="preserve"> 1.0كجم.
</t>
    </r>
    <r>
      <rPr>
        <u/>
        <sz val="10"/>
        <rFont val="Arial Narrow"/>
        <family val="2"/>
      </rPr>
      <t>جودة:</t>
    </r>
    <r>
      <rPr>
        <sz val="10"/>
        <rFont val="Arial Narrow"/>
        <family val="2"/>
      </rPr>
      <t xml:space="preserve"> جيد جدا</t>
    </r>
  </si>
  <si>
    <r>
      <rPr>
        <b/>
        <u/>
        <sz val="10"/>
        <color theme="1"/>
        <rFont val="Arial Narrow"/>
        <family val="2"/>
      </rPr>
      <t>شبكة الحبل</t>
    </r>
    <r>
      <rPr>
        <sz val="10"/>
        <color theme="1"/>
        <rFont val="Arial Narrow"/>
        <family val="2"/>
      </rPr>
      <t xml:space="preserve"> :
الأبعاد: 4×6 م حجم الفتحة: 6×6 سم.
</t>
    </r>
    <r>
      <rPr>
        <u/>
        <sz val="10"/>
        <color theme="1"/>
        <rFont val="Arial Narrow"/>
        <family val="2"/>
      </rPr>
      <t xml:space="preserve"> وصف:</t>
    </r>
    <r>
      <rPr>
        <sz val="10"/>
        <color theme="1"/>
        <rFont val="Arial Narrow"/>
        <family val="2"/>
      </rPr>
      <t>مصنوعة من أي مادة متاحة (يفضل أن تكون مصنوعة محليًا) لا ينبغي أن تكون من الشباك المستخدمة في الصيد</t>
    </r>
  </si>
  <si>
    <r>
      <t xml:space="preserve"> الوصلة بين الأعمدة الخشبية وأنبوب الحديد المجلفن - SHS المجلفن (شكل مربع مجوف):
</t>
    </r>
    <r>
      <rPr>
        <sz val="10"/>
        <rFont val="Arial Narrow"/>
        <family val="2"/>
      </rPr>
      <t xml:space="preserve"> الحجم 75 مم × 75 مم - يجب أن تكون الأبعاد متوافقة مع أبعاد الأعمدة الخشبية
</t>
    </r>
    <r>
      <rPr>
        <u/>
        <sz val="10"/>
        <rFont val="Arial Narrow"/>
        <family val="2"/>
      </rPr>
      <t xml:space="preserve">هامش التسامح:
</t>
    </r>
    <r>
      <rPr>
        <sz val="10"/>
        <rFont val="Arial Narrow"/>
        <family val="2"/>
      </rPr>
      <t xml:space="preserve">الأبعاد 75 مم × 75 مم (± 5 مم) - يجب أن تكون متوافقة مع أبعاد الأعمدة الخشبية
السُمك: 2.0 مم (± 0.2 مم) 
الطول: مقطوع عند 300 مم (± 3 مم)
</t>
    </r>
    <r>
      <rPr>
        <u/>
        <sz val="10"/>
        <rFont val="Arial Narrow"/>
        <family val="2"/>
      </rPr>
      <t>قضبان التسليح:</t>
    </r>
    <r>
      <rPr>
        <sz val="10"/>
        <rFont val="Arial Narrow"/>
        <family val="2"/>
      </rPr>
      <t xml:space="preserve"> قضيبين بقطر 12 مم وبطول 40 مم .
</t>
    </r>
    <r>
      <rPr>
        <u/>
        <sz val="10"/>
        <rFont val="Arial Narrow"/>
        <family val="2"/>
      </rPr>
      <t>التصنيع:</t>
    </r>
    <r>
      <rPr>
        <sz val="10"/>
        <rFont val="Arial Narrow"/>
        <family val="2"/>
      </rPr>
      <t xml:space="preserve"> يجب أن يحتوي كل قسم على ما يلي: 
* ثقب في منتصف الطول (قطر 3 مم) في كل جانب ليتم توصيله بعمود خشبي بالمسامير 
* في جانبين متقابلين، قضيب بطول 40 سم وقطر 12 بوصة يتم لحامه بمقطع SHS (10 سم ملحومة و30 سم حرة) ليتم توصيله بأنبوب GI عن طريق ثني الجزء الحر من القضيب حول الأنبوب.
</t>
    </r>
    <r>
      <rPr>
        <u/>
        <sz val="10"/>
        <rFont val="Arial Narrow"/>
        <family val="2"/>
      </rPr>
      <t>جودة:</t>
    </r>
    <r>
      <rPr>
        <sz val="10"/>
        <rFont val="Arial Narrow"/>
        <family val="2"/>
      </rPr>
      <t xml:space="preserve"> نوع ممتاز</t>
    </r>
  </si>
  <si>
    <r>
      <t xml:space="preserve"> أنبوب الحديد المجلفن - العارضة الوسطى للسقف:
</t>
    </r>
    <r>
      <rPr>
        <sz val="10"/>
        <rFont val="Arial Narrow"/>
        <family val="2"/>
      </rPr>
      <t xml:space="preserve"> قطرها 2.5 بوصة وسمكها 2.4 مم.
</t>
    </r>
    <r>
      <rPr>
        <u/>
        <sz val="10"/>
        <rFont val="Arial Narrow"/>
        <family val="2"/>
      </rPr>
      <t>هامش التسامح:</t>
    </r>
    <r>
      <rPr>
        <sz val="10"/>
        <rFont val="Arial Narrow"/>
        <family val="2"/>
      </rPr>
      <t xml:space="preserve"> 
القطر: 2.5 بوصة (± 1 مم) 
السمك: 2.4 مم (± 0.2 مم) 
الطول: 5.5 متر.
</t>
    </r>
    <r>
      <rPr>
        <u/>
        <sz val="10"/>
        <rFont val="Arial Narrow"/>
        <family val="2"/>
      </rPr>
      <t>جودة:</t>
    </r>
    <r>
      <rPr>
        <sz val="10"/>
        <rFont val="Arial Narrow"/>
        <family val="2"/>
      </rPr>
      <t xml:space="preserve"> نوع ممتاز</t>
    </r>
  </si>
  <si>
    <r>
      <t xml:space="preserve"> قضيب حديدي لحمل القش للسقف:</t>
    </r>
    <r>
      <rPr>
        <sz val="10"/>
        <rFont val="Arial Narrow"/>
        <family val="2"/>
      </rPr>
      <t xml:space="preserve"> 
القطر: Ø 12 مم 
</t>
    </r>
    <r>
      <rPr>
        <u/>
        <sz val="10"/>
        <rFont val="Arial Narrow"/>
        <family val="2"/>
      </rPr>
      <t xml:space="preserve">هامش التسامح: </t>
    </r>
    <r>
      <rPr>
        <sz val="10"/>
        <rFont val="Arial Narrow"/>
        <family val="2"/>
      </rPr>
      <t xml:space="preserve">
عدد القضبان: 6 قضبان 
الطول: 12000 مم (± 30 مم) 
النوع: قضبان حديد تسليح
المزيد من التفاصيل: 2 قضبان تقطع إلى 5.2 متر، و 4 قضبان تقطع إلى 4 متر.</t>
    </r>
  </si>
  <si>
    <r>
      <t xml:space="preserve"> "الخزف" لتغطية الجدران:</t>
    </r>
    <r>
      <rPr>
        <sz val="10"/>
        <rFont val="Arial Narrow"/>
        <family val="2"/>
      </rPr>
      <t xml:space="preserve"> 
الأبعاد: 1.22×2.44 متر 
الطول: 2.44 متر 
العرض: 1.22 متر 
السمك: لا يقل عن 5 مم 
مواصفات أخرى: نوعية جيدة من مادة محلية تسمى "الخزاف" والتي تصنع يدويا من سعف النخيل أو من أوراق شجر "الدوم" كما يطلق عليه محليا 
الغرض: لتغطية جدران الملجأ من الداخل لمنع مرور أشعة الشمس وحجب الرؤية داخل الملجأ.</t>
    </r>
  </si>
  <si>
    <r>
      <t xml:space="preserve">غطاء السقف - "الحلفا/الثمام":
</t>
    </r>
    <r>
      <rPr>
        <sz val="10"/>
        <rFont val="Arial Narrow"/>
        <family val="2"/>
      </rPr>
      <t>قطر الحزمة: 20 سم 
معلمات الحزمة: 60 سم 
طول الحزمة: 50 سم 
سماكة طبقة السقف: 10 سم (± 2 سم) 
الغرض: عبارة عن طبقة من "القاش" والتي تسمى محليًا "الحلفا/الثمام" لتغطية السقف فوق الطرابيل البلاستيكية لتوفير العزل للمأوى وحمايةالطرابيل من ضوء الشمس.</t>
    </r>
  </si>
  <si>
    <r>
      <t xml:space="preserve"> الحبال الطبيعية "متت":
</t>
    </r>
    <r>
      <rPr>
        <sz val="10"/>
        <rFont val="Arial Narrow"/>
        <family val="2"/>
      </rPr>
      <t>طول 10 متر 
هامش التسامح: 
الطول: 10 متر (± 0.5 متر). 
السُمك: 10 مم (± 1 مم) 
النوع: ماتات-ألياف طبيعية.</t>
    </r>
  </si>
  <si>
    <t>ج 4</t>
  </si>
  <si>
    <t>ج5</t>
  </si>
  <si>
    <r>
      <rPr>
        <b/>
        <sz val="10"/>
        <rFont val="Arial Narrow"/>
        <family val="2"/>
      </rPr>
      <t xml:space="preserve"> مقابض فولاذية:</t>
    </r>
    <r>
      <rPr>
        <sz val="10"/>
        <rFont val="Arial Narrow"/>
        <family val="2"/>
      </rPr>
      <t xml:space="preserve">
</t>
    </r>
    <r>
      <rPr>
        <u/>
        <sz val="10"/>
        <rFont val="Arial Narrow"/>
        <family val="2"/>
      </rPr>
      <t>البعد:</t>
    </r>
    <r>
      <rPr>
        <sz val="10"/>
        <rFont val="Arial Narrow"/>
        <family val="2"/>
      </rPr>
      <t xml:space="preserve"> طول 100 ملم (داخلي)
</t>
    </r>
    <r>
      <rPr>
        <u/>
        <sz val="10"/>
        <rFont val="Arial Narrow"/>
        <family val="2"/>
      </rPr>
      <t>جودة:</t>
    </r>
    <r>
      <rPr>
        <sz val="10"/>
        <rFont val="Arial Narrow"/>
        <family val="2"/>
      </rPr>
      <t xml:space="preserve"> مقبض من الفولاذ المقاوم للصدأ عالي الجودة، ومكتمل بمسامير التثبيت.</t>
    </r>
  </si>
  <si>
    <r>
      <t xml:space="preserve"> شبكة معدنية مجلفنة:
</t>
    </r>
    <r>
      <rPr>
        <sz val="10"/>
        <rFont val="Arial Narrow"/>
        <family val="2"/>
      </rPr>
      <t>الأبعاد: 2.44 × 1.22 
السمك: 1.3 مم 
الدهانات: طلاء أساسي بطبقتين مضاد للصدأ</t>
    </r>
  </si>
  <si>
    <t>عدد</t>
  </si>
  <si>
    <t>كيس</t>
  </si>
  <si>
    <r>
      <rPr>
        <b/>
        <u/>
        <sz val="10"/>
        <color theme="1"/>
        <rFont val="Arial Narrow"/>
        <family val="2"/>
      </rPr>
      <t>ألواح خشب أبلكاش:</t>
    </r>
    <r>
      <rPr>
        <sz val="10"/>
        <color theme="1"/>
        <rFont val="Arial Narrow"/>
        <family val="2"/>
      </rPr>
      <t xml:space="preserve"> 
1200 مم*2400 مم*9 مم
</t>
    </r>
    <r>
      <rPr>
        <u/>
        <sz val="10"/>
        <color theme="1"/>
        <rFont val="Arial Narrow"/>
        <family val="2"/>
      </rPr>
      <t>هامش التسامح:</t>
    </r>
    <r>
      <rPr>
        <sz val="10"/>
        <color theme="1"/>
        <rFont val="Arial Narrow"/>
        <family val="2"/>
      </rPr>
      <t xml:space="preserve"> 
الطول: 2400 مم (± 5 مم) 
العرض: 1200 مم (± 3 مم) 
السمك: 9 مم (± 0.1 مم)</t>
    </r>
    <r>
      <rPr>
        <u/>
        <sz val="10"/>
        <color theme="1"/>
        <rFont val="Arial Narrow"/>
        <family val="2"/>
      </rPr>
      <t xml:space="preserve"> 
التصنيف:</t>
    </r>
    <r>
      <rPr>
        <sz val="10"/>
        <color theme="1"/>
        <rFont val="Arial Narrow"/>
        <family val="2"/>
      </rPr>
      <t xml:space="preserve"> B مع قشرة للوجه - للاستخدام الخارجي</t>
    </r>
  </si>
  <si>
    <r>
      <rPr>
        <b/>
        <sz val="10"/>
        <rFont val="Arial Narrow"/>
        <family val="2"/>
      </rPr>
      <t>بناء أساس جعم</t>
    </r>
    <r>
      <rPr>
        <sz val="10"/>
        <rFont val="Arial Narrow"/>
        <family val="2"/>
      </rPr>
      <t>:
 الارتفاع: 300 مم 
السمك: 300 مم 
نسبة الخرسانة إلى الحجر: 40% إلى 60% خليط الخرسانة: (1:2:4)</t>
    </r>
  </si>
  <si>
    <r>
      <rPr>
        <b/>
        <sz val="10"/>
        <rFont val="Arial Narrow"/>
        <family val="2"/>
      </rPr>
      <t>جدار الطين</t>
    </r>
    <r>
      <rPr>
        <sz val="10"/>
        <rFont val="Arial Narrow"/>
        <family val="2"/>
      </rPr>
      <t>:
 سمك 200 ملم</t>
    </r>
  </si>
  <si>
    <r>
      <rPr>
        <b/>
        <sz val="10"/>
        <rFont val="Arial Narrow"/>
        <family val="2"/>
      </rPr>
      <t>بلوك اسمنتي</t>
    </r>
    <r>
      <rPr>
        <sz val="10"/>
        <rFont val="Arial Narrow"/>
        <family val="2"/>
      </rPr>
      <t>:
 200 مم × 150 مم × 400 مم المساحة (22 م2)</t>
    </r>
  </si>
  <si>
    <r>
      <rPr>
        <b/>
        <u/>
        <sz val="10"/>
        <rFont val="Arial Narrow"/>
        <family val="2"/>
      </rPr>
      <t>أسمنت:</t>
    </r>
    <r>
      <rPr>
        <sz val="10"/>
        <rFont val="Arial Narrow"/>
        <family val="2"/>
      </rPr>
      <t xml:space="preserve"> 
كيس اسمنت 50 كجم</t>
    </r>
  </si>
  <si>
    <r>
      <rPr>
        <b/>
        <u/>
        <sz val="10"/>
        <rFont val="Arial Narrow"/>
        <family val="2"/>
      </rPr>
      <t xml:space="preserve">رمل:
</t>
    </r>
    <r>
      <rPr>
        <sz val="10"/>
        <rFont val="Arial Narrow"/>
        <family val="2"/>
      </rPr>
      <t xml:space="preserve"> متر مكعب من الرمل الخالي من الشوائب للاستخدام في ملاط الخرسانة</t>
    </r>
  </si>
  <si>
    <t>ز4</t>
  </si>
  <si>
    <t>جدول الكميات - مأوى تهامة المحلي - النموذج 4 
4.8م × 3.6م</t>
  </si>
  <si>
    <t>جداول الكميات - مأوى مأرب المحلي (الشبكية) - نموذج 5
 6م × 3م</t>
  </si>
  <si>
    <r>
      <t xml:space="preserve"> ربطة كابل النايلون:</t>
    </r>
    <r>
      <rPr>
        <sz val="10"/>
        <rFont val="Arial Narrow"/>
        <family val="2"/>
      </rPr>
      <t xml:space="preserve"> 
لتثبيت العازل الحراري على الهيكل
</t>
    </r>
    <r>
      <rPr>
        <u/>
        <sz val="10"/>
        <rFont val="Arial Narrow"/>
        <family val="2"/>
      </rPr>
      <t>هامش التسامح:</t>
    </r>
    <r>
      <rPr>
        <sz val="10"/>
        <rFont val="Arial Narrow"/>
        <family val="2"/>
      </rPr>
      <t xml:space="preserve"> 
الطول: 12 بوصة (300 مم) (± 10) 
العرض: 4 مم (± 0.5 مم)
</t>
    </r>
    <r>
      <rPr>
        <u/>
        <sz val="10"/>
        <rFont val="Arial Narrow"/>
        <family val="2"/>
      </rPr>
      <t>صندوق:</t>
    </r>
    <r>
      <rPr>
        <sz val="10"/>
        <rFont val="Arial Narrow"/>
        <family val="2"/>
      </rPr>
      <t xml:space="preserve"> مع 100 قطعة من أربطة الكابلات المصنوعة من النايلون المتين وأربطة الكابلات ذاتية القفل</t>
    </r>
  </si>
  <si>
    <r>
      <rPr>
        <b/>
        <sz val="10"/>
        <rFont val="Arial Narrow"/>
        <family val="2"/>
      </rPr>
      <t>عازل حراري:</t>
    </r>
    <r>
      <rPr>
        <sz val="10"/>
        <rFont val="Arial Narrow"/>
        <family val="2"/>
      </rPr>
      <t xml:space="preserve"> 
لفة 20 متر طول × 1.0 متر عرض × 12 ملم سمك.</t>
    </r>
    <r>
      <rPr>
        <u/>
        <sz val="10"/>
        <rFont val="Arial Narrow"/>
        <family val="2"/>
      </rPr>
      <t xml:space="preserve">
هامش التسامح:</t>
    </r>
    <r>
      <rPr>
        <sz val="10"/>
        <rFont val="Arial Narrow"/>
        <family val="2"/>
      </rPr>
      <t xml:space="preserve"> 
العرض: 1000 مم (±10 مم) 
السمك: 12 مم (±1 مم) 
الطول: 20 م (± 5 سم)
</t>
    </r>
    <r>
      <rPr>
        <u/>
        <sz val="10"/>
        <rFont val="Arial Narrow"/>
        <family val="2"/>
      </rPr>
      <t>لون:</t>
    </r>
    <r>
      <rPr>
        <sz val="10"/>
        <rFont val="Arial Narrow"/>
        <family val="2"/>
      </rPr>
      <t xml:space="preserve"> فضي.
</t>
    </r>
    <r>
      <rPr>
        <u/>
        <sz val="10"/>
        <rFont val="Arial Narrow"/>
        <family val="2"/>
      </rPr>
      <t>الجودة:</t>
    </r>
    <r>
      <rPr>
        <sz val="10"/>
        <rFont val="Arial Narrow"/>
        <family val="2"/>
      </rPr>
      <t xml:space="preserve"> جيد جدا</t>
    </r>
  </si>
  <si>
    <r>
      <rPr>
        <b/>
        <sz val="10"/>
        <rFont val="Arial Narrow"/>
        <family val="2"/>
      </rPr>
      <t>غشاء بلاستيكي PVC-650  مم2</t>
    </r>
    <r>
      <rPr>
        <sz val="10"/>
        <rFont val="Arial Narrow"/>
        <family val="2"/>
      </rPr>
      <t xml:space="preserve">:
</t>
    </r>
    <r>
      <rPr>
        <u/>
        <sz val="10"/>
        <rFont val="Arial Narrow"/>
        <family val="2"/>
      </rPr>
      <t>الأبعاد</t>
    </r>
    <r>
      <rPr>
        <sz val="10"/>
        <rFont val="Arial Narrow"/>
        <family val="2"/>
      </rPr>
      <t xml:space="preserve">: 6x3x2.2 متر
السُمك: 2 مم
المادة: غشاء بلاستيكي PVC-650 عالي الجودة
</t>
    </r>
    <r>
      <rPr>
        <u/>
        <sz val="10"/>
        <rFont val="Arial Narrow"/>
        <family val="2"/>
      </rPr>
      <t>الوزن لوحدة مساحة:</t>
    </r>
    <r>
      <rPr>
        <sz val="10"/>
        <rFont val="Arial Narrow"/>
        <family val="2"/>
      </rPr>
      <t xml:space="preserve"> 650 جم/م2
</t>
    </r>
    <r>
      <rPr>
        <u/>
        <sz val="10"/>
        <rFont val="Arial Narrow"/>
        <family val="2"/>
      </rPr>
      <t>مقاوم للماء:</t>
    </r>
    <r>
      <rPr>
        <sz val="10"/>
        <rFont val="Arial Narrow"/>
        <family val="2"/>
      </rPr>
      <t xml:space="preserve"> نعم
</t>
    </r>
    <r>
      <rPr>
        <u/>
        <sz val="10"/>
        <rFont val="Arial Narrow"/>
        <family val="2"/>
      </rPr>
      <t>الخياطة</t>
    </r>
    <r>
      <rPr>
        <sz val="10"/>
        <rFont val="Arial Narrow"/>
        <family val="2"/>
      </rPr>
      <t xml:space="preserve">: مخيطة بأبعاد 6x3x2.2 متر - مع تداخل 5 سم على الأقل لمنع تسرب الماء مع طبقة مزدوجة في كلا الطرفين.
</t>
    </r>
    <r>
      <rPr>
        <u/>
        <sz val="10"/>
        <rFont val="Arial Narrow"/>
        <family val="2"/>
      </rPr>
      <t>الوحدة</t>
    </r>
    <r>
      <rPr>
        <sz val="10"/>
        <rFont val="Arial Narrow"/>
        <family val="2"/>
      </rPr>
      <t>: متر مربع
مع مرابط داخلية لربط الغشاء البلاستيك وتوفير شريط لفتح وإغلاق النافذة.</t>
    </r>
  </si>
  <si>
    <r>
      <rPr>
        <b/>
        <sz val="10"/>
        <color rgb="FF000000"/>
        <rFont val="Arial Narrow"/>
        <family val="2"/>
      </rPr>
      <t xml:space="preserve">شبكة حديدية:
</t>
    </r>
    <r>
      <rPr>
        <sz val="10"/>
        <color rgb="FF000000"/>
        <rFont val="Arial Narrow"/>
        <family val="2"/>
      </rPr>
      <t xml:space="preserve">
</t>
    </r>
    <r>
      <rPr>
        <u/>
        <sz val="10"/>
        <color rgb="FF000000"/>
        <rFont val="Arial Narrow"/>
        <family val="2"/>
      </rPr>
      <t xml:space="preserve">أبعاد اللفة: </t>
    </r>
    <r>
      <rPr>
        <sz val="10"/>
        <color rgb="FF000000"/>
        <rFont val="Arial Narrow"/>
        <family val="2"/>
      </rPr>
      <t xml:space="preserve">(10م طول × 2م عرض)،
</t>
    </r>
    <r>
      <rPr>
        <u/>
        <sz val="10"/>
        <color rgb="FF000000"/>
        <rFont val="Arial Narrow"/>
        <family val="2"/>
      </rPr>
      <t>حجم الفتحة:</t>
    </r>
    <r>
      <rPr>
        <sz val="10"/>
        <color rgb="FF000000"/>
        <rFont val="Arial Narrow"/>
        <family val="2"/>
      </rPr>
      <t xml:space="preserve"> 5سم×5سم×1مم
</t>
    </r>
    <r>
      <rPr>
        <u/>
        <sz val="10"/>
        <color rgb="FF000000"/>
        <rFont val="Arial Narrow"/>
        <family val="2"/>
      </rPr>
      <t>الوصف</t>
    </r>
    <r>
      <rPr>
        <sz val="10"/>
        <color rgb="FF000000"/>
        <rFont val="Arial Narrow"/>
        <family val="2"/>
      </rPr>
      <t>:
(شبكة حديدية مجلفنة)
الغرض: تغطية سقف المأوى لحمل طبقة العزل
العمل: يتم قطعها ولحامها وتصنيعها وتثبيتها في أنابيب الحديد المجلفن وفقًا لرسومات المأوى.</t>
    </r>
  </si>
  <si>
    <r>
      <rPr>
        <b/>
        <sz val="10"/>
        <rFont val="Arial Narrow"/>
        <family val="2"/>
      </rPr>
      <t>خرطوم العزل البلاستيكي</t>
    </r>
    <r>
      <rPr>
        <sz val="10"/>
        <rFont val="Arial Narrow"/>
        <family val="2"/>
      </rPr>
      <t>:
القطر: 1 بوصة 
طول: 100 متر
الغرض: غطاء لأنابيب الحديد للعزل الكهربائي</t>
    </r>
  </si>
  <si>
    <r>
      <rPr>
        <b/>
        <sz val="10"/>
        <color rgb="FF000000"/>
        <rFont val="Arial Narrow"/>
        <family val="2"/>
      </rPr>
      <t xml:space="preserve"> أنابيب الحديد</t>
    </r>
    <r>
      <rPr>
        <sz val="10"/>
        <color rgb="FF000000"/>
        <rFont val="Arial Narrow"/>
        <family val="2"/>
      </rPr>
      <t>:
القطر: 0.5 بوصة
طول: 6م
سماكة : 1 مم 
الغرض:الهيكل الرئيسي</t>
    </r>
  </si>
  <si>
    <r>
      <t xml:space="preserve"> </t>
    </r>
    <r>
      <rPr>
        <b/>
        <sz val="10"/>
        <color rgb="FF000000"/>
        <rFont val="Arial Narrow"/>
        <family val="2"/>
      </rPr>
      <t>أنابيب الحديد</t>
    </r>
    <r>
      <rPr>
        <sz val="10"/>
        <color rgb="FF000000"/>
        <rFont val="Arial Narrow"/>
        <family val="2"/>
      </rPr>
      <t>:
القطر: 0.75 بوصة
طول: 6م
سماكة : 1 مم 
الغرض:الهيكل الرئيسي</t>
    </r>
  </si>
  <si>
    <r>
      <rPr>
        <b/>
        <sz val="10"/>
        <rFont val="Arial Narrow"/>
        <family val="2"/>
      </rPr>
      <t>شبكة البعوض</t>
    </r>
    <r>
      <rPr>
        <sz val="10"/>
        <rFont val="Arial Narrow"/>
        <family val="2"/>
      </rPr>
      <t>:
الأبعاد: 1 متر × 1.2 متر
المادة: بلاستيك</t>
    </r>
  </si>
  <si>
    <r>
      <rPr>
        <b/>
        <sz val="10"/>
        <rFont val="Arial Narrow"/>
        <family val="2"/>
      </rPr>
      <t>شريط لاصق شديد التحمل</t>
    </r>
    <r>
      <rPr>
        <sz val="10"/>
        <rFont val="Arial Narrow"/>
        <family val="2"/>
      </rPr>
      <t>:
عرض: 5 سم
طول: 25م 
الغرض: عزل الوصلات كهربائيا</t>
    </r>
  </si>
  <si>
    <r>
      <rPr>
        <b/>
        <sz val="10"/>
        <rFont val="Arial Narrow"/>
        <family val="2"/>
      </rPr>
      <t>قضيب حديدي:</t>
    </r>
    <r>
      <rPr>
        <sz val="10"/>
        <rFont val="Arial Narrow"/>
        <family val="2"/>
      </rPr>
      <t xml:space="preserve">
 قضبان حديد 2 مم × 1 سم للجدران، 
طول القضبان الحديدية 6 أمتار.
سيتم تركيب قضبان حديد بين أعمدة الأنابيب المصنوعة من الحديد المجلفن وسيتم تركيب صف وسطي أفقيًا أعلى عتب النافذة. 
سيتضمن العمل قطع ولحام وتصنيع وتثبيت الأنابيب المصنوعة من الحديد المجلفن وفقًا لرسومات المأوى.</t>
    </r>
  </si>
  <si>
    <r>
      <t xml:space="preserve">لمبة:
</t>
    </r>
    <r>
      <rPr>
        <sz val="10"/>
        <color rgb="FF000000"/>
        <rFont val="Arial Narrow"/>
        <family val="2"/>
      </rPr>
      <t>السعة: 12 واط
الجهد: 220 فولت
النوع: LED
الملحقات: مع محول الحامل وجميع الاحتياجات التي يجب توصيلها بالأسلاك</t>
    </r>
  </si>
  <si>
    <r>
      <rPr>
        <b/>
        <sz val="10"/>
        <color rgb="FF000000"/>
        <rFont val="Arial Narrow"/>
        <family val="2"/>
      </rPr>
      <t>التوصيلات الكهربائية</t>
    </r>
    <r>
      <rPr>
        <sz val="10"/>
        <color rgb="FF000000"/>
        <rFont val="Arial Narrow"/>
        <family val="2"/>
      </rPr>
      <t>:
الجودة: سلك مبطن بجودة جيدة بمقاس 2×2.5 مم
الملحقات: مع كل ما يلزم توصيله</t>
    </r>
  </si>
  <si>
    <r>
      <rPr>
        <b/>
        <sz val="10"/>
        <rFont val="Arial Narrow"/>
        <family val="2"/>
      </rPr>
      <t>أنبوب</t>
    </r>
    <r>
      <rPr>
        <sz val="10"/>
        <rFont val="Arial Narrow"/>
        <family val="2"/>
      </rPr>
      <t xml:space="preserve"> </t>
    </r>
    <r>
      <rPr>
        <b/>
        <sz val="10"/>
        <rFont val="Arial Narrow"/>
        <family val="2"/>
      </rPr>
      <t>PVC</t>
    </r>
    <r>
      <rPr>
        <sz val="10"/>
        <rFont val="Arial Narrow"/>
        <family val="2"/>
      </rPr>
      <t>:
القطر: 1/2 بوصة
الغرض: حماية الأسلاك الكهربائية</t>
    </r>
  </si>
  <si>
    <r>
      <rPr>
        <b/>
        <sz val="10"/>
        <rFont val="Arial Narrow"/>
        <family val="2"/>
      </rPr>
      <t>قاطع الدائرة</t>
    </r>
    <r>
      <rPr>
        <sz val="10"/>
        <rFont val="Arial Narrow"/>
        <family val="2"/>
      </rPr>
      <t>:
السعة: 13 أمبير 2 قطب</t>
    </r>
  </si>
  <si>
    <r>
      <rPr>
        <b/>
        <sz val="10"/>
        <rFont val="Arial Narrow"/>
        <family val="2"/>
      </rPr>
      <t>مقبس مزدوج</t>
    </r>
    <r>
      <rPr>
        <sz val="10"/>
        <rFont val="Arial Narrow"/>
        <family val="2"/>
      </rPr>
      <t xml:space="preserve">
الجودة: جيدة جدا</t>
    </r>
  </si>
  <si>
    <r>
      <rPr>
        <b/>
        <sz val="10"/>
        <rFont val="Arial Narrow"/>
        <family val="2"/>
      </rPr>
      <t>مفتاح زر مزدوج للضوء</t>
    </r>
    <r>
      <rPr>
        <sz val="10"/>
        <rFont val="Arial Narrow"/>
        <family val="2"/>
      </rPr>
      <t xml:space="preserve">
الجودة: جيدة جدا</t>
    </r>
  </si>
  <si>
    <t>جداول الكميات - مأوى انتقالي بسقف مائل في اتجاه - نموذج 6 
5.49م × 3.66م</t>
  </si>
  <si>
    <t>باكت</t>
  </si>
  <si>
    <r>
      <rPr>
        <b/>
        <sz val="10"/>
        <rFont val="Arial Narrow"/>
        <family val="2"/>
      </rPr>
      <t xml:space="preserve"> مفصلات نافذة:
</t>
    </r>
    <r>
      <rPr>
        <u/>
        <sz val="10"/>
        <rFont val="Arial Narrow"/>
        <family val="2"/>
      </rPr>
      <t>أبعاد:</t>
    </r>
    <r>
      <rPr>
        <sz val="10"/>
        <rFont val="Arial Narrow"/>
        <family val="2"/>
      </rPr>
      <t xml:space="preserve"> طول 50 مم وعرض 30 مم مع 3 فتحات على الأقل للبراغي.
جودة: مفصلات من الفولاذ المقاوم للصدأ عالي الجودة، وكاملة مع مسامير التثبيت.</t>
    </r>
  </si>
  <si>
    <r>
      <rPr>
        <b/>
        <sz val="10"/>
        <rFont val="Arial Narrow"/>
        <family val="2"/>
      </rPr>
      <t>مغلقة نافذة</t>
    </r>
    <r>
      <rPr>
        <sz val="10"/>
        <rFont val="Arial Narrow"/>
        <family val="2"/>
      </rPr>
      <t xml:space="preserve"> :
</t>
    </r>
    <r>
      <rPr>
        <u/>
        <sz val="10"/>
        <rFont val="Arial Narrow"/>
        <family val="2"/>
      </rPr>
      <t>البعد:</t>
    </r>
    <r>
      <rPr>
        <sz val="10"/>
        <rFont val="Arial Narrow"/>
        <family val="2"/>
      </rPr>
      <t xml:space="preserve"> طول 100 مم (أقفال داخلية )
</t>
    </r>
    <r>
      <rPr>
        <u/>
        <sz val="10"/>
        <rFont val="Arial Narrow"/>
        <family val="2"/>
      </rPr>
      <t>جودة:</t>
    </r>
    <r>
      <rPr>
        <sz val="10"/>
        <rFont val="Arial Narrow"/>
        <family val="2"/>
      </rPr>
      <t xml:space="preserve"> مزلاج مستقيم من الفولاذ المقاوم للصدأ عالي الجودة، ومكتمل بمسامير التثبيت.</t>
    </r>
  </si>
  <si>
    <r>
      <rPr>
        <b/>
        <u/>
        <sz val="10"/>
        <rFont val="Arial Narrow"/>
        <family val="2"/>
      </rPr>
      <t>إطار باب (مربوع):</t>
    </r>
    <r>
      <rPr>
        <sz val="10"/>
        <rFont val="Arial Narrow"/>
        <family val="2"/>
      </rPr>
      <t xml:space="preserve">
أبعاد: 50 مم × 50 مم × 4000 مم ،
</t>
    </r>
    <r>
      <rPr>
        <u/>
        <sz val="10"/>
        <rFont val="Arial Narrow"/>
        <family val="2"/>
      </rPr>
      <t xml:space="preserve">هامش التسامح: </t>
    </r>
    <r>
      <rPr>
        <sz val="10"/>
        <rFont val="Arial Narrow"/>
        <family val="2"/>
      </rPr>
      <t xml:space="preserve">
حجم المقطع: 50 مم × 50 مم (± 5 مم) 
الطول: 4000 مم (± 100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الرطوبة:</t>
    </r>
    <r>
      <rPr>
        <sz val="10"/>
        <rFont val="Arial Narrow"/>
        <family val="2"/>
      </rPr>
      <t xml:space="preserve"> جافة قدر الإمكان مع مستوى الرطوبة (إن وجد) يجب أن يكون بين 9% إلى 15%.
</t>
    </r>
    <r>
      <rPr>
        <u/>
        <sz val="10"/>
        <rFont val="Arial Narrow"/>
        <family val="2"/>
      </rPr>
      <t>التشققات:</t>
    </r>
    <r>
      <rPr>
        <sz val="10"/>
        <rFont val="Arial Narrow"/>
        <family val="2"/>
      </rPr>
      <t>،حالية من الشقوق قدر الإمكان. (يُسمح بحد أقصى 40% من الحزمة)</t>
    </r>
  </si>
  <si>
    <r>
      <rPr>
        <b/>
        <u/>
        <sz val="10"/>
        <rFont val="Arial Narrow"/>
        <family val="2"/>
      </rPr>
      <t>إطار نوافذ لوح خشبي (طفش):</t>
    </r>
    <r>
      <rPr>
        <sz val="10"/>
        <rFont val="Arial Narrow"/>
        <family val="2"/>
      </rPr>
      <t xml:space="preserve"> 
100 مم عرض × 22 مم عمق × 4000 مم طول،
</t>
    </r>
    <r>
      <rPr>
        <u/>
        <sz val="10"/>
        <rFont val="Arial Narrow"/>
        <family val="2"/>
      </rPr>
      <t>هامش التسامح:</t>
    </r>
    <r>
      <rPr>
        <sz val="10"/>
        <rFont val="Arial Narrow"/>
        <family val="2"/>
      </rPr>
      <t xml:space="preserve"> 
العرض: 100 مم (±4 مم) 
السُمك: 22 مم (±2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</si>
  <si>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u/>
        <sz val="10"/>
        <rFont val="Arial Narrow"/>
        <family val="2"/>
      </rPr>
      <t>إطار باب (مربوع):</t>
    </r>
    <r>
      <rPr>
        <sz val="10"/>
        <rFont val="Arial Narrow"/>
        <family val="2"/>
      </rPr>
      <t xml:space="preserve">
أبعاد: 75 مم × 75 مم × 4000 مم ،
</t>
    </r>
    <r>
      <rPr>
        <u/>
        <sz val="10"/>
        <rFont val="Arial Narrow"/>
        <family val="2"/>
      </rPr>
      <t xml:space="preserve">هامش التسامح: </t>
    </r>
    <r>
      <rPr>
        <sz val="10"/>
        <rFont val="Arial Narrow"/>
        <family val="2"/>
      </rPr>
      <t xml:space="preserve">
حجم المقطع: 75 مم × 75 مم (± 5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من قلب الشجرة
</t>
    </r>
    <r>
      <rPr>
        <u/>
        <sz val="10"/>
        <rFont val="Arial Narrow"/>
        <family val="2"/>
      </rPr>
      <t>الرطوبة:</t>
    </r>
    <r>
      <rPr>
        <sz val="10"/>
        <rFont val="Arial Narrow"/>
        <family val="2"/>
      </rPr>
      <t xml:space="preserve"> جافة قدر الإمكان مع مستوى الرطوبة (إن وجد) يجب أن يكون بين 9% إلى 15%.
</t>
    </r>
    <r>
      <rPr>
        <u/>
        <sz val="10"/>
        <rFont val="Arial Narrow"/>
        <family val="2"/>
      </rPr>
      <t>التشققات:</t>
    </r>
    <r>
      <rPr>
        <sz val="10"/>
        <rFont val="Arial Narrow"/>
        <family val="2"/>
      </rPr>
      <t>،حالية من الشقوق قدر الإمكان. (يُسمح بحد أقصى 40% من الحزمة)</t>
    </r>
  </si>
  <si>
    <r>
      <rPr>
        <b/>
        <sz val="10"/>
        <rFont val="Arial Narrow"/>
        <family val="2"/>
      </rPr>
      <t>بلوك اسمنتي</t>
    </r>
    <r>
      <rPr>
        <sz val="10"/>
        <rFont val="Arial Narrow"/>
        <family val="2"/>
      </rPr>
      <t>:
 200 مم × 150 مم × 400 مم المساحة (22.3 م2)</t>
    </r>
  </si>
  <si>
    <r>
      <rPr>
        <b/>
        <sz val="10"/>
        <rFont val="Arial Narrow"/>
        <family val="2"/>
      </rPr>
      <t>شبكة البعوض/الذباب</t>
    </r>
    <r>
      <rPr>
        <sz val="10"/>
        <rFont val="Arial Narrow"/>
        <family val="2"/>
      </rPr>
      <t>:
الأبعاد: (15م × 1م)
المواد: سلك من الفولاذ المقاوم للصدأ أو الألياف الزجاجية
الفتحات: 1.4 إلى 1.6 مم (256 إلى 288 فتحة/بوصة مربعة)
خاصة بالمناطق الساخنة حيث توجد فتحة تهوية بين السقف والجدار .</t>
    </r>
  </si>
  <si>
    <r>
      <rPr>
        <b/>
        <sz val="10"/>
        <rFont val="Arial Narrow"/>
        <family val="2"/>
      </rPr>
      <t>شبكة أسلاك مربعة من الحديد المجلفن</t>
    </r>
    <r>
      <rPr>
        <sz val="10"/>
        <rFont val="Arial Narrow"/>
        <family val="2"/>
      </rPr>
      <t>:
الوحدة: لفة 12م × 1م
حجم الفتحة: 20مم × 20مم
قطر السلك: 0.5مم
الغرض: سند العازل الحراري</t>
    </r>
  </si>
  <si>
    <r>
      <rPr>
        <b/>
        <sz val="10"/>
        <rFont val="Arial Narrow"/>
        <family val="2"/>
      </rPr>
      <t>صفائح الحديد المموجة (الزنك)</t>
    </r>
    <r>
      <rPr>
        <sz val="10"/>
        <rFont val="Arial Narrow"/>
        <family val="2"/>
      </rPr>
      <t>:
صفائح 6000 مم × 1000 مم
الطول: 6000 مم
العرض: 1000 مم + تمويجة إضافية واحد للضمان التداخل
السمك: 0.5 مم (±0.02 مم)</t>
    </r>
  </si>
  <si>
    <r>
      <rPr>
        <b/>
        <sz val="10"/>
        <rFont val="Arial Narrow"/>
        <family val="2"/>
      </rPr>
      <t>براغي مجلفنة ذاتية الدوران ، للأسقف</t>
    </r>
    <r>
      <rPr>
        <sz val="10"/>
        <rFont val="Arial Narrow"/>
        <family val="2"/>
      </rPr>
      <t>:
النوع: براغي مجلفنة مع عازل مطاطية
الطول: 2.5 بوصة (63.5 مم)،
القطر: 4.8 مم - 6.3 مم
العدد/باكت: 100 قطعة.
الجودة: جيدة جدا</t>
    </r>
  </si>
  <si>
    <r>
      <rPr>
        <b/>
        <sz val="10"/>
        <rFont val="Arial Narrow"/>
        <family val="2"/>
      </rPr>
      <t>مسامير:</t>
    </r>
    <r>
      <rPr>
        <sz val="10"/>
        <rFont val="Arial Narrow"/>
        <family val="2"/>
      </rPr>
      <t xml:space="preserve"> 
مسمار قياسي من سلك دائري من الحديد المجلفن (16D).</t>
    </r>
    <r>
      <rPr>
        <u/>
        <sz val="10"/>
        <rFont val="Arial Narrow"/>
        <family val="2"/>
      </rPr>
      <t xml:space="preserve">
طول:</t>
    </r>
    <r>
      <rPr>
        <sz val="10"/>
        <rFont val="Arial Narrow"/>
        <family val="2"/>
      </rPr>
      <t xml:space="preserve"> 3.5 بوصة (90 مم)،
</t>
    </r>
    <r>
      <rPr>
        <u/>
        <sz val="10"/>
        <rFont val="Arial Narrow"/>
        <family val="2"/>
      </rPr>
      <t>القطر:</t>
    </r>
    <r>
      <rPr>
        <sz val="10"/>
        <rFont val="Arial Narrow"/>
        <family val="2"/>
      </rPr>
      <t xml:space="preserve"> 3.75 ملم،
</t>
    </r>
    <r>
      <rPr>
        <u/>
        <sz val="10"/>
        <rFont val="Arial Narrow"/>
        <family val="2"/>
      </rPr>
      <t>وزن الصندوق:</t>
    </r>
    <r>
      <rPr>
        <sz val="10"/>
        <rFont val="Arial Narrow"/>
        <family val="2"/>
      </rPr>
      <t xml:space="preserve"> 1.0كجم.
</t>
    </r>
    <r>
      <rPr>
        <u/>
        <sz val="10"/>
        <rFont val="Arial Narrow"/>
        <family val="2"/>
      </rPr>
      <t>جودة:</t>
    </r>
    <r>
      <rPr>
        <sz val="10"/>
        <rFont val="Arial Narrow"/>
        <family val="2"/>
      </rPr>
      <t xml:space="preserve"> جيد جدا</t>
    </r>
  </si>
  <si>
    <r>
      <rPr>
        <b/>
        <sz val="9"/>
        <color theme="1"/>
        <rFont val="Calibri"/>
        <family val="2"/>
      </rPr>
      <t>بخاخ الرغوة</t>
    </r>
    <r>
      <rPr>
        <sz val="9"/>
        <color theme="1"/>
        <rFont val="Calibri"/>
        <family val="2"/>
      </rPr>
      <t xml:space="preserve"> :
رغوة البولي يوريثان لتغطية الفجوات والشقوق .
كمية العلبة : 300 مل
الجودة : جيدة جدا</t>
    </r>
  </si>
  <si>
    <r>
      <rPr>
        <b/>
        <sz val="9"/>
        <color theme="1"/>
        <rFont val="Calibri"/>
        <family val="2"/>
      </rPr>
      <t>غراء البولي يوريثين</t>
    </r>
    <r>
      <rPr>
        <sz val="9"/>
        <color theme="1"/>
        <rFont val="Calibri"/>
        <family val="2"/>
      </rPr>
      <t>:
توريد غراء، مكون واحد، غير قابل للترهل، مادة مانعة للتسرب من البولي يوريثين المرنة ذات مقاومة عالية للتمزق والطقس،
كمية العلبة: 600 مل،
الخصائص التقنية:
الكثافة: 1.15 ± 0.03 جم/سم3
صلابة  أ: ASTM D240 25 ± 5 @ 7 أيام
درجة حرارة الخدمة: -40 حتى 100 درجة مئوية
درجة حرارة التطبيق: 5 حتى 50 درجة مئوية
الالتصاق في التقشير: ASTM C794 ≥ 100 نيوتن
وقت الالتصاق الخالي: ASTM C679 1:00 إلى 3:30 ساعة @ 22 درجة مئوية ورطوبة نسبية 50%
معدل المعالجة: ≈ 2.5 - 3.5 مم/يوم
الاستطالة عند الكسر: ASTM D412 ≥ 800%</t>
    </r>
  </si>
  <si>
    <t>فواتير الكميات -مأوى انتقالي بسقف مائل في اتجاهين - نموذج 7 
5.49م × 3.66م</t>
  </si>
  <si>
    <t>المسامير</t>
  </si>
  <si>
    <r>
      <rPr>
        <b/>
        <u/>
        <sz val="10"/>
        <rFont val="Arial Narrow"/>
        <family val="2"/>
      </rPr>
      <t>عمود خشبي (مربوع):</t>
    </r>
    <r>
      <rPr>
        <sz val="10"/>
        <rFont val="Arial Narrow"/>
        <family val="2"/>
      </rPr>
      <t xml:space="preserve">
أبعاد: 75 مم × 75 مم × 4000 مم ،
</t>
    </r>
    <r>
      <rPr>
        <u/>
        <sz val="10"/>
        <rFont val="Arial Narrow"/>
        <family val="2"/>
      </rPr>
      <t xml:space="preserve">هامش التسامح: </t>
    </r>
    <r>
      <rPr>
        <sz val="10"/>
        <rFont val="Arial Narrow"/>
        <family val="2"/>
      </rPr>
      <t xml:space="preserve">
حجم المقطع: 75 مم × 75 مم (± 5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خشب من قلب الشجرة 
</t>
    </r>
    <r>
      <rPr>
        <u/>
        <sz val="10"/>
        <rFont val="Arial Narrow"/>
        <family val="2"/>
      </rPr>
      <t>الرطوبة:</t>
    </r>
    <r>
      <rPr>
        <sz val="10"/>
        <rFont val="Arial Narrow"/>
        <family val="2"/>
      </rPr>
      <t xml:space="preserve"> جافة قدر الإمكان مع مستوى الرطوبة (إن وجد) يجب أن يكون بين 9% إلى 15%.
</t>
    </r>
    <r>
      <rPr>
        <u/>
        <sz val="10"/>
        <rFont val="Arial Narrow"/>
        <family val="2"/>
      </rPr>
      <t>التشققات:</t>
    </r>
    <r>
      <rPr>
        <sz val="10"/>
        <rFont val="Arial Narrow"/>
        <family val="2"/>
      </rPr>
      <t>،حالية من الشقوق قدر الإمكان. (يُسمح بحد أقصى 40% من الحزمة)</t>
    </r>
  </si>
  <si>
    <t>علبة</t>
  </si>
  <si>
    <r>
      <rPr>
        <b/>
        <u/>
        <sz val="10"/>
        <rFont val="Arial Narrow"/>
        <family val="2"/>
      </rPr>
      <t>لوح خشبي (طفش):</t>
    </r>
    <r>
      <rPr>
        <sz val="10"/>
        <rFont val="Arial Narrow"/>
        <family val="2"/>
      </rPr>
      <t xml:space="preserve"> 
100 مم عرض × 22 مم عمق × 4000 مم طول،
</t>
    </r>
    <r>
      <rPr>
        <u/>
        <sz val="10"/>
        <rFont val="Arial Narrow"/>
        <family val="2"/>
      </rPr>
      <t>هامش التسامح:</t>
    </r>
    <r>
      <rPr>
        <sz val="10"/>
        <rFont val="Arial Narrow"/>
        <family val="2"/>
      </rPr>
      <t xml:space="preserve"> 
العرض: 100 مم (±4 مم) 
السُمك: 22 مم (±2 مم) 
الطول: 4000 مم (± 40 مم)
</t>
    </r>
    <r>
      <rPr>
        <u/>
        <sz val="10"/>
        <rFont val="Arial Narrow"/>
        <family val="2"/>
      </rPr>
      <t>لون:</t>
    </r>
    <r>
      <rPr>
        <sz val="10"/>
        <rFont val="Arial Narrow"/>
        <family val="2"/>
      </rPr>
      <t xml:space="preserve"> أبيض أو بني.
</t>
    </r>
    <r>
      <rPr>
        <u/>
        <sz val="10"/>
        <rFont val="Arial Narrow"/>
        <family val="2"/>
      </rPr>
      <t>جودة:</t>
    </r>
    <r>
      <rPr>
        <sz val="10"/>
        <rFont val="Arial Narrow"/>
        <family val="2"/>
      </rPr>
      <t xml:space="preserve"> صلبة
</t>
    </r>
    <r>
      <rPr>
        <u/>
        <sz val="10"/>
        <rFont val="Arial Narrow"/>
        <family val="2"/>
      </rPr>
      <t>مستوى الرطوبة:</t>
    </r>
    <r>
      <rPr>
        <sz val="10"/>
        <rFont val="Arial Narrow"/>
        <family val="2"/>
      </rPr>
      <t xml:space="preserve"> جافة قدر الإمكان مع مستوى الرطوبة (إن وجد) يجب أن يكون بين 9% إلى 15%.
التشققات:،حالية من الشقوق قدر الإمكان. (يُسمح بحد أقصى 4% من الحزمة)</t>
    </r>
  </si>
  <si>
    <r>
      <rPr>
        <b/>
        <sz val="10"/>
        <rFont val="Arial Narrow"/>
        <family val="2"/>
      </rPr>
      <t>وصلة معدنية</t>
    </r>
    <r>
      <rPr>
        <sz val="10"/>
        <rFont val="Arial Narrow"/>
        <family val="2"/>
      </rPr>
      <t xml:space="preserve">
الشكل: مستقيم
الوصلة: للجوانب والوصلة الوسطى
السُمك: 1 مم
الأبعاد: 50 مم × 500 مم</t>
    </r>
  </si>
  <si>
    <r>
      <rPr>
        <b/>
        <sz val="10"/>
        <rFont val="Arial Narrow"/>
        <family val="2"/>
      </rPr>
      <t>قضيب مسطح من الفولاذ:</t>
    </r>
    <r>
      <rPr>
        <sz val="10"/>
        <rFont val="Arial Narrow"/>
        <family val="2"/>
      </rPr>
      <t xml:space="preserve">
الغرض: تثبيت صفائح معدنية على السطح للتخفيف من مخاطر العواصف
الأبعاد: 900 سم * 3.5 سم - السُمك: 2 مم
الجودة: جودة ممتازة</t>
    </r>
  </si>
  <si>
    <r>
      <t xml:space="preserve">وصلة الحزام - T
</t>
    </r>
    <r>
      <rPr>
        <sz val="10"/>
        <rFont val="Arial Narrow"/>
        <family val="2"/>
      </rPr>
      <t>الشكل: شكل T
الوصلة: للجوانب والوصلة الوسطى
السُمك: 1 مم
الأبعاد: 50 مم × 100 مم (كل جانب)</t>
    </r>
  </si>
  <si>
    <r>
      <rPr>
        <b/>
        <sz val="10"/>
        <rFont val="Arial Narrow"/>
        <family val="2"/>
      </rPr>
      <t>بلوك اسمنتي</t>
    </r>
    <r>
      <rPr>
        <sz val="10"/>
        <rFont val="Arial Narrow"/>
        <family val="2"/>
      </rPr>
      <t>:
 200 مم × 150 مم × 400 مم المساحة (39.5 م2)</t>
    </r>
  </si>
  <si>
    <r>
      <rPr>
        <b/>
        <u/>
        <sz val="13"/>
        <color rgb="FF000000"/>
        <rFont val="Arial Narrow"/>
        <family val="2"/>
      </rPr>
      <t xml:space="preserve">الأعمدة:
</t>
    </r>
    <r>
      <rPr>
        <sz val="13"/>
        <color rgb="FF000000"/>
        <rFont val="Arial Narrow"/>
        <family val="2"/>
      </rPr>
      <t>حديد مربع خاوي بابعاد 50×25 مم وبسمك 1.25 مم على أن يكون التوصيل من الحديد ومثبت في الجدار الأساسي مع الخرسانية برجل صليب من نفس نوع الحديد.</t>
    </r>
  </si>
  <si>
    <r>
      <rPr>
        <b/>
        <u/>
        <sz val="13"/>
        <rFont val="Arial Narrow"/>
        <family val="2"/>
      </rPr>
      <t>جسور:</t>
    </r>
    <r>
      <rPr>
        <sz val="13"/>
        <rFont val="Arial Narrow"/>
        <family val="2"/>
      </rPr>
      <t xml:space="preserve"> 
حديد جسور مربع خاوي بابعاد 50×25 مم وبسمك 1.25 مم ملح جيد في الاعمدة.</t>
    </r>
  </si>
  <si>
    <r>
      <rPr>
        <b/>
        <u/>
        <sz val="13"/>
        <rFont val="Arial Narrow"/>
        <family val="2"/>
      </rPr>
      <t xml:space="preserve">قضبان حديد: 
</t>
    </r>
    <r>
      <rPr>
        <sz val="13"/>
        <rFont val="Arial Narrow"/>
        <family val="2"/>
      </rPr>
      <t>حديد لجدران وسقف المأوى بقطر 6 مم وطول 6 م على ان لا تختلف المسافة عن 30 سم.</t>
    </r>
  </si>
  <si>
    <r>
      <rPr>
        <b/>
        <u/>
        <sz val="13"/>
        <rFont val="Arial Narrow"/>
        <family val="2"/>
      </rPr>
      <t>شبك حديد:</t>
    </r>
    <r>
      <rPr>
        <sz val="13"/>
        <rFont val="Arial Narrow"/>
        <family val="2"/>
      </rPr>
      <t xml:space="preserve"> 
توريد وتركيب شبك حديد بابعاد 2*2 سماق خارجي.</t>
    </r>
  </si>
  <si>
    <r>
      <rPr>
        <b/>
        <u/>
        <sz val="13"/>
        <rFont val="Arial Narrow"/>
        <family val="2"/>
      </rPr>
      <t xml:space="preserve">الواح الحديد:
</t>
    </r>
    <r>
      <rPr>
        <sz val="13"/>
        <rFont val="Arial Narrow"/>
        <family val="2"/>
      </rPr>
      <t>توريد وتركيب الواح حديد موج 6 م 1 لجداران وسقف العيادة بسمك 0.28 مم على أن يتم التثبيت بشكل جيد في كل ما يتم تشخيصه بمسامير ومزودة بحلقة بلاستيكية لمنع دخول الماء.</t>
    </r>
  </si>
  <si>
    <r>
      <t xml:space="preserve"> أعمال الباب:
</t>
    </r>
    <r>
      <rPr>
        <sz val="13"/>
        <rFont val="Arial Narrow"/>
        <family val="2"/>
      </rPr>
      <t>توريد وتركيب باب خشبي بابعاد 1.8×0.9 سم وبسمك 12مم مع اطار بابعاد 2.5×5 سم وتركيب ثلاث مفصلات بطول 15 سم وتركيب مغلق للباب من أبواب البلاط 20 سم.</t>
    </r>
  </si>
  <si>
    <r>
      <t xml:space="preserve"> أعمال النوافذ:
</t>
    </r>
    <r>
      <rPr>
        <sz val="13"/>
        <rFont val="Arial Narrow"/>
        <family val="2"/>
      </rPr>
      <t>توريد وتركيب ثلاث نوافذ خشبية بمقبض 12 مم وأبعاد 0.5×0.6 مالبند تشمل مفصلين بطول 10 سم لكل نافذة مع ومغلقة.</t>
    </r>
  </si>
  <si>
    <r>
      <rPr>
        <b/>
        <u/>
        <sz val="13"/>
        <rFont val="Arial Narrow"/>
        <family val="2"/>
      </rPr>
      <t xml:space="preserve"> عازل داخلي:
</t>
    </r>
    <r>
      <rPr>
        <sz val="13"/>
        <rFont val="Arial Narrow"/>
        <family val="2"/>
      </rPr>
      <t>توريد وتركيب عازل داخلي 20 م يقرأ 1 م لجدران وسقف المأوى بسمك 12 مم ووجهين المنيوم.</t>
    </r>
  </si>
  <si>
    <r>
      <rPr>
        <b/>
        <u/>
        <sz val="13"/>
        <rFont val="Arial Narrow"/>
        <family val="2"/>
      </rPr>
      <t xml:space="preserve"> مصباح كهربائي:
</t>
    </r>
    <r>
      <rPr>
        <sz val="13"/>
        <rFont val="Arial Narrow"/>
        <family val="2"/>
      </rPr>
      <t>توريد وتركيب مصباح كهربائي بقدرة 12 وات ولكن مترددة 220 فولت من نوع LED مع كل ما يتطلبه الأمر من وصلات تركيب واسلاك.</t>
    </r>
  </si>
  <si>
    <r>
      <rPr>
        <b/>
        <u/>
        <sz val="13"/>
        <rFont val="Arial Narrow"/>
        <family val="2"/>
      </rPr>
      <t xml:space="preserve"> الأسلاك الكهربائية:
</t>
    </r>
    <r>
      <rPr>
        <sz val="13"/>
        <rFont val="Arial Narrow"/>
        <family val="2"/>
      </rPr>
      <t>توريد وتركيب اسلاك كهربائية بجودة عالية وقطع 2×2.5 ملم مع كل ما يتطلبه التركيب والتوصيل.</t>
    </r>
  </si>
  <si>
    <r>
      <t xml:space="preserve"> مواسير بلاستيكية:
</t>
    </r>
    <r>
      <rPr>
        <sz val="13"/>
        <rFont val="Arial Narrow"/>
        <family val="2"/>
      </rPr>
      <t>توريد وتركيب مواسير PVC بقطر 0.5 إنش لحماية الاسلاك الكهربائية.</t>
    </r>
  </si>
  <si>
    <r>
      <rPr>
        <b/>
        <u/>
        <sz val="13"/>
        <rFont val="Arial Narrow"/>
        <family val="2"/>
      </rPr>
      <t xml:space="preserve">قاطع كهربائي:
</t>
    </r>
    <r>
      <rPr>
        <sz val="13"/>
        <rFont val="Arial Narrow"/>
        <family val="2"/>
      </rPr>
      <t>توريد وتركيب قاطع كهربائي 13 أمبير عالي الجودة.</t>
    </r>
  </si>
  <si>
    <r>
      <rPr>
        <b/>
        <u/>
        <sz val="13"/>
        <rFont val="Arial Narrow"/>
        <family val="2"/>
      </rPr>
      <t>قالب كهربائي مزدوج:</t>
    </r>
    <r>
      <rPr>
        <sz val="13"/>
        <rFont val="Arial Narrow"/>
        <family val="2"/>
      </rPr>
      <t xml:space="preserve"> 
توريد وتركيب مفاعل كهربائي 13 أمبير بجودة عالية.</t>
    </r>
  </si>
  <si>
    <r>
      <rPr>
        <b/>
        <u/>
        <sz val="13"/>
        <rFont val="Arial Narrow"/>
        <family val="2"/>
      </rPr>
      <t>مفتاح كهربائي مزدوج:</t>
    </r>
    <r>
      <rPr>
        <sz val="13"/>
        <rFont val="Arial Narrow"/>
        <family val="2"/>
      </rPr>
      <t xml:space="preserve"> 
توريد وتركيب مفتاح كهربائي سريع مع كل ما يتطلبه.</t>
    </r>
  </si>
  <si>
    <r>
      <rPr>
        <b/>
        <u/>
        <sz val="13"/>
        <rFont val="Arial Narrow"/>
        <family val="2"/>
      </rPr>
      <t>جدار بلوك:</t>
    </r>
    <r>
      <rPr>
        <sz val="13"/>
        <rFont val="Arial Narrow"/>
        <family val="2"/>
      </rPr>
      <t xml:space="preserve"> 
توريد خامة خارجية من البلك بابعاد 20×20×40 حول المأوى وبارتفاع صف واحد مع استخدام مونة اسمنتية بنسب خلط 1:3 ويجب ان يكون البناء بشكل عادي افقياً وراسياً</t>
    </r>
  </si>
  <si>
    <r>
      <rPr>
        <b/>
        <u/>
        <sz val="13"/>
        <rFont val="Arial Narrow"/>
        <family val="2"/>
      </rPr>
      <t xml:space="preserve">خرسانة عادية:
</t>
    </r>
    <r>
      <rPr>
        <sz val="13"/>
        <rFont val="Arial Narrow"/>
        <family val="2"/>
      </rPr>
      <t>توريد خرسانة بسمك 7 سم وبنسبة تأثير 1:3:6 مع ضبط منسوب الأرضية بعد الصب.</t>
    </r>
  </si>
  <si>
    <t>عناصر إضافية إذا كانت الميزانية متاحة ولا توجد مشكلات في متعلقة بملاك الأرض</t>
  </si>
  <si>
    <t>جداول الكميات - مأوى انتقالي (كرفان) - نموذج 10 
3م × 6م</t>
  </si>
  <si>
    <t>جداول الكميات - مأوى تهامة الانتقالي (جدار حامل) - نموذج 9
5.4 م × 3.6 م</t>
  </si>
  <si>
    <t>جدول الكميات - مأوى تهامة الانتقالي(هيكل خشبي) - النموذج 8 
5.49م × 3.66م</t>
  </si>
  <si>
    <t>التكلفة الإجمالية (للمواد المشتركة)</t>
  </si>
  <si>
    <t>التكلفة الإجمالية (للمواد المختلفة)</t>
  </si>
  <si>
    <t>التكلفة الإجمالية (المواد المختلفة)</t>
  </si>
  <si>
    <t>هيكل المأوى</t>
  </si>
  <si>
    <t>النوافذ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</si>
</sst>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 &quot; HH&quot;"/>
    <numFmt numFmtId="165" formatCode="_([$$-409]* #,##0.00_);_([$$-409]* \(#,##0.00\);_([$$-409]* &quot;-&quot;??_);_(@_)"/>
    <numFmt numFmtId="166" formatCode="0.000"/>
  </numFmts>
  <fonts count="54" x14ac:knownFonts="1">
    <font>
      <sz val="10"/>
      <name val="Arial"/>
    </font>
    <font>
      <sz val="10"/>
      <name val="Arial"/>
      <family val="2"/>
    </font>
    <font>
      <sz val="10"/>
      <name val="Arial Narrow"/>
      <family val="2"/>
    </font>
    <font>
      <sz val="11"/>
      <color indexed="8"/>
      <name val="Calibri"/>
      <family val="2"/>
    </font>
    <font>
      <b/>
      <sz val="10"/>
      <name val="Arial Narrow"/>
      <family val="2"/>
    </font>
    <font>
      <b/>
      <i/>
      <sz val="10"/>
      <name val="Arial Narrow"/>
      <family val="2"/>
    </font>
    <font>
      <sz val="10"/>
      <color theme="1"/>
      <name val="Arial Narrow"/>
      <family val="2"/>
    </font>
    <font>
      <b/>
      <sz val="10"/>
      <color theme="1"/>
      <name val="Arial Narrow"/>
      <family val="2"/>
    </font>
    <font>
      <u/>
      <sz val="10"/>
      <name val="Arial Narrow"/>
      <family val="2"/>
    </font>
    <font>
      <b/>
      <u/>
      <sz val="10"/>
      <name val="Arial Narrow"/>
      <family val="2"/>
    </font>
    <font>
      <u/>
      <sz val="10"/>
      <color theme="1"/>
      <name val="Arial Narrow"/>
      <family val="2"/>
    </font>
    <font>
      <b/>
      <i/>
      <sz val="10"/>
      <color theme="4" tint="-0.499984740745262"/>
      <name val="Arial Narrow"/>
      <family val="2"/>
    </font>
    <font>
      <b/>
      <sz val="10"/>
      <color theme="4" tint="-0.499984740745262"/>
      <name val="Arial Narrow"/>
      <family val="2"/>
    </font>
    <font>
      <sz val="10"/>
      <color indexed="8"/>
      <name val="Arial Narrow"/>
      <family val="2"/>
    </font>
    <font>
      <sz val="10"/>
      <name val="Arial"/>
      <family val="2"/>
    </font>
    <font>
      <sz val="11"/>
      <color theme="1"/>
      <name val="Calibri"/>
      <family val="2"/>
      <scheme val="minor"/>
    </font>
    <font>
      <b/>
      <u/>
      <sz val="10"/>
      <color theme="1"/>
      <name val="Arial Narrow"/>
      <family val="2"/>
    </font>
    <font>
      <sz val="11"/>
      <color theme="1"/>
      <name val="Calibri"/>
      <family val="2"/>
      <charset val="238"/>
      <scheme val="minor"/>
    </font>
    <font>
      <sz val="10"/>
      <color rgb="FF000000"/>
      <name val="Arial Narrow"/>
      <family val="2"/>
    </font>
    <font>
      <u/>
      <sz val="10"/>
      <color rgb="FF000000"/>
      <name val="Arial Narrow"/>
      <family val="2"/>
    </font>
    <font>
      <b/>
      <sz val="12"/>
      <name val="Arial Narrow"/>
      <family val="2"/>
    </font>
    <font>
      <sz val="12"/>
      <name val="Arial Narrow"/>
      <family val="2"/>
    </font>
    <font>
      <sz val="8"/>
      <name val="Arial"/>
      <family val="2"/>
    </font>
    <font>
      <sz val="10"/>
      <color theme="1" tint="0.14999847407452621"/>
      <name val="Arial Narrow"/>
      <family val="2"/>
    </font>
    <font>
      <sz val="13"/>
      <color theme="1"/>
      <name val="Times New Roman"/>
      <family val="1"/>
    </font>
    <font>
      <sz val="13"/>
      <name val="Arial"/>
      <family val="2"/>
    </font>
    <font>
      <b/>
      <sz val="13"/>
      <name val="Arial Narrow"/>
      <family val="2"/>
    </font>
    <font>
      <sz val="16"/>
      <color theme="1"/>
      <name val="Calibri"/>
      <family val="2"/>
      <scheme val="minor"/>
    </font>
    <font>
      <b/>
      <i/>
      <sz val="10"/>
      <color theme="0"/>
      <name val="Arial Narrow"/>
      <family val="2"/>
    </font>
    <font>
      <b/>
      <sz val="12"/>
      <color rgb="FF7F1416"/>
      <name val="Trebuchet MS"/>
      <family val="2"/>
    </font>
    <font>
      <sz val="10"/>
      <color theme="0"/>
      <name val="Arial Narrow"/>
      <family val="2"/>
    </font>
    <font>
      <b/>
      <sz val="10"/>
      <color theme="0"/>
      <name val="Arial Narrow"/>
      <family val="2"/>
    </font>
    <font>
      <sz val="10"/>
      <color theme="1"/>
      <name val="Times New Roman"/>
      <family val="1"/>
    </font>
    <font>
      <b/>
      <sz val="10"/>
      <color rgb="FF000000"/>
      <name val="Arial Narrow"/>
      <family val="2"/>
    </font>
    <font>
      <sz val="10"/>
      <color theme="1"/>
      <name val="Calibri"/>
      <family val="2"/>
      <scheme val="minor"/>
    </font>
    <font>
      <sz val="10"/>
      <color theme="0"/>
      <name val="Times New Roman"/>
      <family val="1"/>
    </font>
    <font>
      <sz val="11"/>
      <name val="Calibri"/>
      <family val="2"/>
      <scheme val="minor"/>
    </font>
    <font>
      <b/>
      <sz val="10"/>
      <name val="Times New Roman"/>
      <family val="1"/>
    </font>
    <font>
      <b/>
      <sz val="11"/>
      <color rgb="FF7F1416"/>
      <name val="Trebuchet MS"/>
      <family val="2"/>
    </font>
    <font>
      <b/>
      <sz val="10"/>
      <color rgb="FF7F1416"/>
      <name val="Trebuchet MS"/>
      <family val="2"/>
    </font>
    <font>
      <b/>
      <sz val="12"/>
      <color theme="0"/>
      <name val="Arial Narrow"/>
      <family val="2"/>
    </font>
    <font>
      <sz val="13"/>
      <name val="Arial Narrow"/>
      <family val="2"/>
    </font>
    <font>
      <b/>
      <u/>
      <sz val="13"/>
      <name val="Arial Narrow"/>
      <family val="2"/>
    </font>
    <font>
      <sz val="13"/>
      <color theme="1"/>
      <name val="Arial Narrow"/>
      <family val="2"/>
    </font>
    <font>
      <b/>
      <sz val="13"/>
      <color rgb="FF000000"/>
      <name val="Arial Narrow"/>
      <family val="2"/>
    </font>
    <font>
      <sz val="13"/>
      <color rgb="FF000000"/>
      <name val="Arial Narrow"/>
      <family val="2"/>
    </font>
    <font>
      <b/>
      <sz val="13"/>
      <color theme="0"/>
      <name val="Arial Narrow"/>
      <family val="2"/>
    </font>
    <font>
      <sz val="13"/>
      <color theme="0"/>
      <name val="Arial Narrow"/>
      <family val="2"/>
    </font>
    <font>
      <sz val="12"/>
      <color theme="0"/>
      <name val="Arial Narrow"/>
      <family val="2"/>
    </font>
    <font>
      <b/>
      <sz val="9"/>
      <color rgb="FF7F1416"/>
      <name val="Trebuchet MS"/>
      <family val="2"/>
    </font>
    <font>
      <b/>
      <u/>
      <sz val="13"/>
      <color rgb="FF000000"/>
      <name val="Arial Narrow"/>
      <family val="2"/>
    </font>
    <font>
      <sz val="9"/>
      <color theme="1"/>
      <name val="Calibri"/>
      <family val="2"/>
    </font>
    <font>
      <b/>
      <sz val="9"/>
      <color theme="1"/>
      <name val="Calibri"/>
      <family val="2"/>
    </font>
    <font>
      <i/>
      <sz val="10"/>
      <color theme="0"/>
      <name val="Arial Narrow"/>
      <family val="2"/>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7F1416"/>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1" fillId="0" borderId="0"/>
    <xf numFmtId="44" fontId="14" fillId="0" borderId="0" applyFont="0" applyFill="0" applyBorder="0" applyAlignment="0" applyProtection="0"/>
    <xf numFmtId="0" fontId="15" fillId="0" borderId="0"/>
    <xf numFmtId="44" fontId="15" fillId="0" borderId="0" applyFont="0" applyFill="0" applyBorder="0" applyAlignment="0" applyProtection="0"/>
    <xf numFmtId="0" fontId="17" fillId="0" borderId="0"/>
    <xf numFmtId="44" fontId="1" fillId="0" borderId="0" applyFont="0" applyFill="0" applyBorder="0" applyAlignment="0" applyProtection="0"/>
    <xf numFmtId="44" fontId="1" fillId="0" borderId="0" applyFont="0" applyFill="0" applyBorder="0" applyAlignment="0" applyProtection="0"/>
  </cellStyleXfs>
  <cellXfs count="254">
    <xf numFmtId="0" fontId="0" fillId="0" borderId="0" xfId="0"/>
    <xf numFmtId="0" fontId="2" fillId="0" borderId="0" xfId="0" applyFont="1"/>
    <xf numFmtId="0" fontId="2" fillId="0" borderId="0" xfId="0" applyFont="1" applyAlignment="1">
      <alignment horizontal="center" vertical="center"/>
    </xf>
    <xf numFmtId="2" fontId="2" fillId="0" borderId="1" xfId="2" applyNumberFormat="1" applyFont="1" applyBorder="1" applyAlignment="1">
      <alignment horizontal="center" vertical="center"/>
    </xf>
    <xf numFmtId="43" fontId="2" fillId="0" borderId="1" xfId="1" applyFont="1" applyFill="1" applyBorder="1" applyAlignment="1">
      <alignment horizontal="center" vertical="center"/>
    </xf>
    <xf numFmtId="0" fontId="5" fillId="0" borderId="2" xfId="2" applyFont="1" applyBorder="1" applyAlignment="1">
      <alignment horizontal="center" vertical="center"/>
    </xf>
    <xf numFmtId="0" fontId="5" fillId="2" borderId="2" xfId="2" applyFont="1" applyFill="1" applyBorder="1" applyAlignment="1">
      <alignment horizontal="center" vertical="center"/>
    </xf>
    <xf numFmtId="2" fontId="4" fillId="2" borderId="1" xfId="3" applyNumberFormat="1" applyFont="1" applyFill="1" applyBorder="1" applyAlignment="1">
      <alignment horizontal="center" vertical="center"/>
    </xf>
    <xf numFmtId="164" fontId="4" fillId="2" borderId="1" xfId="3" applyNumberFormat="1" applyFont="1" applyFill="1" applyBorder="1" applyAlignment="1">
      <alignment horizontal="center" vertical="center"/>
    </xf>
    <xf numFmtId="2" fontId="2" fillId="2" borderId="1" xfId="2" applyNumberFormat="1" applyFont="1" applyFill="1" applyBorder="1" applyAlignment="1">
      <alignment horizontal="center" vertical="center"/>
    </xf>
    <xf numFmtId="0" fontId="5" fillId="2" borderId="1" xfId="2" applyFont="1" applyFill="1" applyBorder="1" applyAlignment="1">
      <alignment horizontal="center" vertical="center"/>
    </xf>
    <xf numFmtId="43" fontId="4" fillId="2" borderId="1" xfId="1" applyFont="1" applyFill="1" applyBorder="1" applyAlignment="1">
      <alignment horizontal="center" vertical="center"/>
    </xf>
    <xf numFmtId="0" fontId="2" fillId="0" borderId="0" xfId="0" applyFont="1" applyAlignment="1">
      <alignment horizontal="center"/>
    </xf>
    <xf numFmtId="2" fontId="6" fillId="0" borderId="1" xfId="2" applyNumberFormat="1" applyFont="1" applyBorder="1" applyAlignment="1">
      <alignment horizontal="center" vertical="center"/>
    </xf>
    <xf numFmtId="43" fontId="6" fillId="0" borderId="1" xfId="1" applyFont="1" applyFill="1" applyBorder="1" applyAlignment="1">
      <alignment horizontal="center" vertical="center"/>
    </xf>
    <xf numFmtId="0" fontId="2" fillId="0" borderId="1" xfId="2" applyFont="1" applyBorder="1" applyAlignment="1">
      <alignment horizontal="center" vertical="center" wrapText="1"/>
    </xf>
    <xf numFmtId="0" fontId="6" fillId="0" borderId="1" xfId="2" applyFont="1" applyBorder="1" applyAlignment="1">
      <alignment horizontal="center" vertical="center" wrapText="1"/>
    </xf>
    <xf numFmtId="0" fontId="4" fillId="2" borderId="1" xfId="2" applyFont="1" applyFill="1" applyBorder="1" applyAlignment="1">
      <alignment horizontal="left" vertical="top" wrapText="1"/>
    </xf>
    <xf numFmtId="0" fontId="2" fillId="2" borderId="1" xfId="2" applyFont="1" applyFill="1" applyBorder="1" applyAlignment="1">
      <alignment horizontal="center" vertical="center" wrapText="1"/>
    </xf>
    <xf numFmtId="0" fontId="5" fillId="2" borderId="1" xfId="2" applyFont="1" applyFill="1" applyBorder="1" applyAlignment="1">
      <alignment horizontal="center" vertical="top"/>
    </xf>
    <xf numFmtId="0" fontId="2" fillId="0" borderId="0" xfId="5" applyFont="1"/>
    <xf numFmtId="0" fontId="2" fillId="0" borderId="0" xfId="5" applyFont="1" applyAlignment="1">
      <alignment horizontal="center" vertical="center"/>
    </xf>
    <xf numFmtId="0" fontId="11" fillId="2" borderId="1" xfId="2" applyFont="1" applyFill="1" applyBorder="1" applyAlignment="1">
      <alignment horizontal="center" vertical="center"/>
    </xf>
    <xf numFmtId="2" fontId="12" fillId="2" borderId="1" xfId="3" applyNumberFormat="1" applyFont="1" applyFill="1" applyBorder="1" applyAlignment="1">
      <alignment horizontal="center" vertical="center"/>
    </xf>
    <xf numFmtId="164" fontId="12" fillId="2" borderId="1" xfId="3" applyNumberFormat="1" applyFont="1" applyFill="1" applyBorder="1" applyAlignment="1">
      <alignment horizontal="center" vertical="center"/>
    </xf>
    <xf numFmtId="2" fontId="6" fillId="2" borderId="1" xfId="2" applyNumberFormat="1" applyFont="1" applyFill="1" applyBorder="1" applyAlignment="1">
      <alignment horizontal="center" vertical="center"/>
    </xf>
    <xf numFmtId="0" fontId="15" fillId="0" borderId="0" xfId="7"/>
    <xf numFmtId="44" fontId="2" fillId="0" borderId="1" xfId="6" applyFont="1" applyFill="1" applyBorder="1" applyAlignment="1">
      <alignment horizontal="center" vertical="center"/>
    </xf>
    <xf numFmtId="44" fontId="6" fillId="0" borderId="1" xfId="6" applyFont="1" applyFill="1" applyBorder="1" applyAlignment="1">
      <alignment horizontal="center" vertical="center"/>
    </xf>
    <xf numFmtId="44" fontId="13" fillId="0" borderId="1" xfId="6" applyFont="1" applyFill="1" applyBorder="1" applyAlignment="1">
      <alignment horizontal="center" vertical="center"/>
    </xf>
    <xf numFmtId="44" fontId="2" fillId="0" borderId="1" xfId="6" applyFont="1" applyBorder="1" applyAlignment="1">
      <alignment horizontal="center" vertical="center"/>
    </xf>
    <xf numFmtId="44" fontId="6" fillId="2" borderId="1" xfId="6" applyFont="1" applyFill="1" applyBorder="1" applyAlignment="1">
      <alignment horizontal="center" vertical="center"/>
    </xf>
    <xf numFmtId="44" fontId="13" fillId="2" borderId="1" xfId="6" applyFont="1" applyFill="1" applyBorder="1" applyAlignment="1">
      <alignment horizontal="center" vertical="center"/>
    </xf>
    <xf numFmtId="44" fontId="2" fillId="2" borderId="1" xfId="6" applyFont="1" applyFill="1" applyBorder="1" applyAlignment="1">
      <alignment horizontal="center" vertical="center"/>
    </xf>
    <xf numFmtId="0" fontId="17" fillId="0" borderId="0" xfId="9"/>
    <xf numFmtId="44" fontId="2" fillId="0" borderId="5" xfId="6" applyFont="1" applyFill="1" applyBorder="1" applyAlignment="1">
      <alignment horizontal="center" vertical="center"/>
    </xf>
    <xf numFmtId="44" fontId="6" fillId="0" borderId="5" xfId="6" applyFont="1" applyFill="1" applyBorder="1" applyAlignment="1">
      <alignment horizontal="center" vertical="center"/>
    </xf>
    <xf numFmtId="44" fontId="2" fillId="2" borderId="5" xfId="6" applyFont="1" applyFill="1" applyBorder="1" applyAlignment="1">
      <alignment horizontal="center" vertical="center"/>
    </xf>
    <xf numFmtId="0" fontId="2" fillId="0" borderId="1" xfId="0" applyFont="1" applyBorder="1"/>
    <xf numFmtId="0" fontId="15" fillId="0" borderId="0" xfId="7" applyAlignment="1">
      <alignment horizontal="center" vertical="center"/>
    </xf>
    <xf numFmtId="0" fontId="15" fillId="0" borderId="0" xfId="7" applyAlignment="1">
      <alignment horizontal="center"/>
    </xf>
    <xf numFmtId="44" fontId="2" fillId="0" borderId="1" xfId="11" applyFont="1" applyFill="1" applyBorder="1" applyAlignment="1">
      <alignment horizontal="center" vertical="center"/>
    </xf>
    <xf numFmtId="44" fontId="2" fillId="0" borderId="7" xfId="11" applyFont="1" applyFill="1" applyBorder="1" applyAlignment="1">
      <alignment horizontal="center" vertical="center"/>
    </xf>
    <xf numFmtId="44" fontId="2" fillId="0" borderId="5" xfId="11" applyFont="1" applyFill="1" applyBorder="1" applyAlignment="1">
      <alignment horizontal="center" vertical="center"/>
    </xf>
    <xf numFmtId="0" fontId="6" fillId="0" borderId="1" xfId="0" applyFont="1" applyBorder="1" applyAlignment="1">
      <alignment horizontal="center" vertical="center"/>
    </xf>
    <xf numFmtId="43" fontId="23" fillId="0" borderId="1" xfId="1" applyFont="1" applyBorder="1" applyAlignment="1">
      <alignment horizontal="center" vertical="center"/>
    </xf>
    <xf numFmtId="43" fontId="6" fillId="0" borderId="1" xfId="1" applyFont="1" applyBorder="1" applyAlignment="1">
      <alignment horizontal="center" vertical="center"/>
    </xf>
    <xf numFmtId="0" fontId="6" fillId="0" borderId="0" xfId="0" applyFont="1" applyAlignment="1">
      <alignment horizontal="center" vertical="center"/>
    </xf>
    <xf numFmtId="44" fontId="2" fillId="2" borderId="1" xfId="11" applyFont="1" applyFill="1" applyBorder="1" applyAlignment="1">
      <alignment horizontal="center" vertical="center"/>
    </xf>
    <xf numFmtId="44" fontId="6" fillId="2" borderId="1" xfId="11" applyFont="1" applyFill="1" applyBorder="1" applyAlignment="1">
      <alignment horizontal="center" vertical="center"/>
    </xf>
    <xf numFmtId="44" fontId="13" fillId="2" borderId="1" xfId="11" applyFont="1" applyFill="1" applyBorder="1" applyAlignment="1">
      <alignment horizontal="center" vertical="center"/>
    </xf>
    <xf numFmtId="44" fontId="6" fillId="0" borderId="1" xfId="11" applyFont="1" applyFill="1" applyBorder="1" applyAlignment="1">
      <alignment horizontal="center" vertical="center"/>
    </xf>
    <xf numFmtId="44" fontId="13" fillId="2" borderId="4" xfId="11" applyFont="1" applyFill="1" applyBorder="1" applyAlignment="1">
      <alignment horizontal="center" vertical="center"/>
    </xf>
    <xf numFmtId="44" fontId="6" fillId="2" borderId="1" xfId="10" applyFont="1" applyFill="1" applyBorder="1" applyAlignment="1">
      <alignment horizontal="center" vertical="center"/>
    </xf>
    <xf numFmtId="44" fontId="13" fillId="2" borderId="1" xfId="10" applyFont="1" applyFill="1" applyBorder="1" applyAlignment="1">
      <alignment horizontal="center" vertical="center"/>
    </xf>
    <xf numFmtId="44" fontId="2" fillId="0" borderId="1" xfId="10" applyFont="1" applyFill="1" applyBorder="1" applyAlignment="1">
      <alignment horizontal="center" vertical="center"/>
    </xf>
    <xf numFmtId="44" fontId="6" fillId="0" borderId="1" xfId="10" applyFont="1" applyFill="1" applyBorder="1" applyAlignment="1">
      <alignment horizontal="center" vertical="center"/>
    </xf>
    <xf numFmtId="0" fontId="15" fillId="0" borderId="0" xfId="7" applyAlignment="1">
      <alignment vertical="center"/>
    </xf>
    <xf numFmtId="0" fontId="27" fillId="0" borderId="0" xfId="7" applyFont="1"/>
    <xf numFmtId="43" fontId="4" fillId="2" borderId="4" xfId="1" applyFont="1" applyFill="1" applyBorder="1" applyAlignment="1">
      <alignment horizontal="center" vertical="center"/>
    </xf>
    <xf numFmtId="0" fontId="2" fillId="0" borderId="4" xfId="2" applyFont="1" applyBorder="1" applyAlignment="1">
      <alignment horizontal="center" vertical="center" wrapText="1"/>
    </xf>
    <xf numFmtId="0" fontId="28" fillId="4" borderId="12" xfId="2" applyFont="1" applyFill="1" applyBorder="1" applyAlignment="1">
      <alignment horizontal="center" vertical="center" wrapText="1"/>
    </xf>
    <xf numFmtId="0" fontId="28" fillId="4" borderId="13" xfId="2" applyFont="1" applyFill="1" applyBorder="1" applyAlignment="1">
      <alignment horizontal="center" vertical="center" wrapText="1"/>
    </xf>
    <xf numFmtId="0" fontId="28" fillId="4" borderId="8" xfId="2" applyFont="1" applyFill="1" applyBorder="1" applyAlignment="1">
      <alignment horizontal="center" vertical="center" wrapText="1"/>
    </xf>
    <xf numFmtId="0" fontId="29" fillId="0" borderId="0" xfId="0" applyFont="1" applyAlignment="1">
      <alignment horizontal="right"/>
    </xf>
    <xf numFmtId="0" fontId="29" fillId="0" borderId="0" xfId="0" applyFont="1"/>
    <xf numFmtId="0" fontId="21" fillId="0" borderId="0" xfId="0" applyFont="1"/>
    <xf numFmtId="0" fontId="2" fillId="0" borderId="0" xfId="5" applyFont="1" applyAlignment="1">
      <alignment horizontal="left" readingOrder="1"/>
    </xf>
    <xf numFmtId="0" fontId="11" fillId="2" borderId="2" xfId="2" applyFont="1" applyFill="1" applyBorder="1" applyAlignment="1">
      <alignment horizontal="center" vertical="center"/>
    </xf>
    <xf numFmtId="164" fontId="12" fillId="2" borderId="4" xfId="3" applyNumberFormat="1" applyFont="1" applyFill="1" applyBorder="1" applyAlignment="1">
      <alignment horizontal="center" vertical="center"/>
    </xf>
    <xf numFmtId="0" fontId="11" fillId="0" borderId="2" xfId="2" applyFont="1" applyBorder="1" applyAlignment="1">
      <alignment horizontal="center" vertical="center"/>
    </xf>
    <xf numFmtId="0" fontId="5" fillId="0" borderId="3" xfId="2" applyFont="1" applyBorder="1" applyAlignment="1">
      <alignment horizontal="center" vertical="center"/>
    </xf>
    <xf numFmtId="0" fontId="4" fillId="0" borderId="7" xfId="2" applyFont="1" applyBorder="1" applyAlignment="1">
      <alignment horizontal="left" vertical="top" wrapText="1"/>
    </xf>
    <xf numFmtId="0" fontId="2" fillId="0" borderId="7" xfId="2" applyFont="1" applyBorder="1" applyAlignment="1">
      <alignment horizontal="center" vertical="center" wrapText="1"/>
    </xf>
    <xf numFmtId="2" fontId="2" fillId="0" borderId="7" xfId="2" applyNumberFormat="1" applyFont="1" applyBorder="1" applyAlignment="1">
      <alignment horizontal="center" vertical="center"/>
    </xf>
    <xf numFmtId="44" fontId="2" fillId="0" borderId="7" xfId="6" applyFont="1" applyFill="1" applyBorder="1" applyAlignment="1">
      <alignment horizontal="center" vertical="center"/>
    </xf>
    <xf numFmtId="0" fontId="2" fillId="0" borderId="6" xfId="2" applyFont="1" applyBorder="1" applyAlignment="1">
      <alignment horizontal="center" vertical="center" wrapText="1"/>
    </xf>
    <xf numFmtId="0" fontId="30" fillId="4" borderId="12" xfId="0" applyFont="1" applyFill="1" applyBorder="1" applyAlignment="1">
      <alignment horizontal="center"/>
    </xf>
    <xf numFmtId="0" fontId="31" fillId="4" borderId="15" xfId="4" applyFont="1" applyFill="1" applyBorder="1" applyAlignment="1">
      <alignment horizontal="center" vertical="center"/>
    </xf>
    <xf numFmtId="44" fontId="31" fillId="4" borderId="15" xfId="6" applyFont="1" applyFill="1" applyBorder="1" applyAlignment="1">
      <alignment horizontal="center" vertical="center"/>
    </xf>
    <xf numFmtId="0" fontId="30" fillId="4" borderId="16" xfId="2" applyFont="1" applyFill="1" applyBorder="1" applyAlignment="1">
      <alignment horizontal="center" vertical="center" wrapText="1"/>
    </xf>
    <xf numFmtId="44" fontId="13" fillId="2" borderId="4" xfId="6" applyFont="1" applyFill="1" applyBorder="1" applyAlignment="1">
      <alignment horizontal="center" vertical="center"/>
    </xf>
    <xf numFmtId="0" fontId="30" fillId="4" borderId="10" xfId="0" applyFont="1" applyFill="1" applyBorder="1" applyAlignment="1">
      <alignment horizontal="center"/>
    </xf>
    <xf numFmtId="0" fontId="31" fillId="4" borderId="9" xfId="4" applyFont="1" applyFill="1" applyBorder="1" applyAlignment="1">
      <alignment horizontal="center" vertical="center"/>
    </xf>
    <xf numFmtId="44" fontId="31" fillId="4" borderId="9" xfId="6" applyFont="1" applyFill="1" applyBorder="1" applyAlignment="1">
      <alignment horizontal="center" vertical="center"/>
    </xf>
    <xf numFmtId="0" fontId="2" fillId="4" borderId="11" xfId="0" applyFont="1" applyFill="1" applyBorder="1"/>
    <xf numFmtId="0" fontId="18" fillId="0" borderId="1" xfId="7" applyFont="1" applyBorder="1" applyAlignment="1">
      <alignment horizontal="center" vertical="center" wrapText="1"/>
    </xf>
    <xf numFmtId="0" fontId="2" fillId="0" borderId="1" xfId="7" applyFont="1" applyBorder="1" applyAlignment="1">
      <alignment horizontal="center" vertical="center" wrapText="1"/>
    </xf>
    <xf numFmtId="44" fontId="18" fillId="0" borderId="1" xfId="8" applyFont="1" applyFill="1" applyBorder="1" applyAlignment="1">
      <alignment horizontal="center" vertical="center" wrapText="1"/>
    </xf>
    <xf numFmtId="44" fontId="2" fillId="0" borderId="1" xfId="8" applyFont="1" applyFill="1" applyBorder="1" applyAlignment="1">
      <alignment horizontal="center" vertical="center" wrapText="1"/>
    </xf>
    <xf numFmtId="0" fontId="36" fillId="0" borderId="0" xfId="7" applyFont="1"/>
    <xf numFmtId="0" fontId="36" fillId="0" borderId="0" xfId="7" applyFont="1" applyAlignment="1">
      <alignment horizontal="center"/>
    </xf>
    <xf numFmtId="0" fontId="28" fillId="4" borderId="18" xfId="2" applyFont="1" applyFill="1" applyBorder="1" applyAlignment="1">
      <alignment horizontal="center" vertical="center"/>
    </xf>
    <xf numFmtId="0" fontId="28" fillId="4" borderId="19"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4" xfId="2" applyFont="1" applyFill="1" applyBorder="1" applyAlignment="1">
      <alignment horizontal="left" vertical="top" wrapText="1"/>
    </xf>
    <xf numFmtId="0" fontId="32" fillId="0" borderId="4" xfId="7" applyFont="1" applyBorder="1" applyAlignment="1">
      <alignment wrapText="1"/>
    </xf>
    <xf numFmtId="0" fontId="32" fillId="0" borderId="4" xfId="7" applyFont="1" applyBorder="1" applyAlignment="1">
      <alignment vertical="center" wrapText="1"/>
    </xf>
    <xf numFmtId="0" fontId="34" fillId="0" borderId="4" xfId="7" applyFont="1" applyBorder="1" applyAlignment="1">
      <alignment vertical="top" wrapText="1"/>
    </xf>
    <xf numFmtId="0" fontId="32" fillId="0" borderId="4" xfId="7" applyFont="1" applyBorder="1" applyAlignment="1">
      <alignment vertical="top" wrapText="1"/>
    </xf>
    <xf numFmtId="0" fontId="1" fillId="0" borderId="4" xfId="0" applyFont="1" applyBorder="1"/>
    <xf numFmtId="0" fontId="32" fillId="0" borderId="4" xfId="7" applyFont="1" applyBorder="1" applyAlignment="1">
      <alignment horizontal="center" vertical="top" wrapText="1"/>
    </xf>
    <xf numFmtId="0" fontId="28" fillId="4" borderId="17" xfId="2" applyFont="1" applyFill="1" applyBorder="1" applyAlignment="1">
      <alignment horizontal="center" vertical="center"/>
    </xf>
    <xf numFmtId="164" fontId="4" fillId="2" borderId="4" xfId="3" applyNumberFormat="1" applyFont="1" applyFill="1" applyBorder="1" applyAlignment="1">
      <alignment horizontal="center" vertical="center"/>
    </xf>
    <xf numFmtId="0" fontId="2" fillId="0" borderId="4" xfId="0" applyFont="1" applyBorder="1"/>
    <xf numFmtId="43" fontId="6" fillId="0" borderId="4" xfId="1" applyFont="1" applyBorder="1" applyAlignment="1">
      <alignment horizontal="center" vertical="center"/>
    </xf>
    <xf numFmtId="44" fontId="2" fillId="2" borderId="4" xfId="11" applyFont="1" applyFill="1" applyBorder="1" applyAlignment="1">
      <alignment horizontal="center" vertical="center"/>
    </xf>
    <xf numFmtId="0" fontId="31" fillId="4" borderId="10" xfId="0" applyFont="1" applyFill="1" applyBorder="1" applyAlignment="1">
      <alignment horizontal="center"/>
    </xf>
    <xf numFmtId="0" fontId="31" fillId="4" borderId="11" xfId="0" applyFont="1" applyFill="1" applyBorder="1"/>
    <xf numFmtId="0" fontId="30" fillId="4" borderId="11" xfId="0" applyFont="1" applyFill="1" applyBorder="1"/>
    <xf numFmtId="0" fontId="6" fillId="2" borderId="1" xfId="2" applyFont="1" applyFill="1" applyBorder="1" applyAlignment="1">
      <alignment horizontal="center" vertical="center" wrapText="1"/>
    </xf>
    <xf numFmtId="0" fontId="2" fillId="0" borderId="4" xfId="5" applyFont="1" applyBorder="1"/>
    <xf numFmtId="0" fontId="0" fillId="0" borderId="4" xfId="0" applyBorder="1"/>
    <xf numFmtId="44" fontId="31" fillId="4" borderId="9" xfId="6" applyFont="1" applyFill="1" applyBorder="1"/>
    <xf numFmtId="44" fontId="13" fillId="2" borderId="4" xfId="10" applyFont="1" applyFill="1" applyBorder="1" applyAlignment="1">
      <alignment horizontal="center" vertical="center"/>
    </xf>
    <xf numFmtId="0" fontId="24" fillId="0" borderId="4" xfId="7" applyFont="1" applyBorder="1" applyAlignment="1">
      <alignment horizontal="center" vertical="top" wrapText="1"/>
    </xf>
    <xf numFmtId="0" fontId="25" fillId="0" borderId="4" xfId="0" applyFont="1" applyBorder="1" applyAlignment="1">
      <alignment horizontal="center"/>
    </xf>
    <xf numFmtId="0" fontId="5" fillId="0" borderId="20" xfId="2" applyFont="1" applyBorder="1" applyAlignment="1">
      <alignment horizontal="center" vertical="center"/>
    </xf>
    <xf numFmtId="0" fontId="28" fillId="4" borderId="10" xfId="2" applyFont="1" applyFill="1" applyBorder="1" applyAlignment="1">
      <alignment horizontal="center" vertical="center"/>
    </xf>
    <xf numFmtId="0" fontId="40" fillId="4" borderId="2" xfId="2" applyFont="1" applyFill="1" applyBorder="1" applyAlignment="1">
      <alignment horizontal="center" vertical="center" wrapText="1"/>
    </xf>
    <xf numFmtId="0" fontId="20" fillId="2" borderId="2" xfId="2" applyFont="1" applyFill="1" applyBorder="1" applyAlignment="1">
      <alignment horizontal="center" vertical="center" wrapText="1"/>
    </xf>
    <xf numFmtId="0" fontId="40" fillId="4" borderId="10" xfId="2" applyFont="1" applyFill="1" applyBorder="1" applyAlignment="1">
      <alignment horizontal="center" vertical="center" wrapText="1"/>
    </xf>
    <xf numFmtId="0" fontId="2" fillId="0" borderId="4" xfId="5" applyFont="1" applyBorder="1" applyAlignment="1">
      <alignment wrapText="1"/>
    </xf>
    <xf numFmtId="0" fontId="31" fillId="4" borderId="11" xfId="4" applyFont="1" applyFill="1" applyBorder="1" applyAlignment="1">
      <alignment horizontal="center" vertical="center"/>
    </xf>
    <xf numFmtId="43" fontId="31" fillId="4" borderId="11" xfId="1" applyFont="1" applyFill="1" applyBorder="1" applyAlignment="1">
      <alignment horizontal="left" vertical="center" wrapText="1"/>
    </xf>
    <xf numFmtId="44" fontId="31" fillId="4" borderId="9" xfId="11" applyFont="1" applyFill="1" applyBorder="1" applyAlignment="1">
      <alignment horizontal="center" vertical="center"/>
    </xf>
    <xf numFmtId="0" fontId="43" fillId="5" borderId="1" xfId="7" applyFont="1" applyFill="1" applyBorder="1"/>
    <xf numFmtId="0" fontId="44" fillId="5" borderId="1" xfId="0" applyFont="1" applyFill="1" applyBorder="1" applyAlignment="1">
      <alignment horizontal="center" vertical="center" wrapText="1"/>
    </xf>
    <xf numFmtId="165" fontId="44" fillId="5" borderId="1" xfId="11" applyNumberFormat="1" applyFont="1" applyFill="1" applyBorder="1" applyAlignment="1">
      <alignment horizontal="center" vertical="center" wrapText="1"/>
    </xf>
    <xf numFmtId="44" fontId="41" fillId="5" borderId="1" xfId="11" applyFont="1" applyFill="1" applyBorder="1" applyAlignment="1">
      <alignment horizontal="center" vertical="center"/>
    </xf>
    <xf numFmtId="0" fontId="43" fillId="5" borderId="4" xfId="7" applyFont="1" applyFill="1" applyBorder="1" applyAlignment="1">
      <alignment vertical="top" wrapText="1"/>
    </xf>
    <xf numFmtId="0" fontId="41" fillId="0" borderId="1" xfId="0" applyFont="1" applyBorder="1" applyAlignment="1">
      <alignment horizontal="right" vertical="center" wrapText="1" readingOrder="2"/>
    </xf>
    <xf numFmtId="44" fontId="46" fillId="4" borderId="1" xfId="11" applyFont="1" applyFill="1" applyBorder="1" applyAlignment="1">
      <alignment horizontal="center" vertical="center"/>
    </xf>
    <xf numFmtId="44" fontId="47" fillId="4" borderId="4" xfId="7" applyNumberFormat="1" applyFont="1" applyFill="1" applyBorder="1" applyAlignment="1">
      <alignment vertical="center" wrapText="1"/>
    </xf>
    <xf numFmtId="44" fontId="46" fillId="4" borderId="1" xfId="11" applyFont="1" applyFill="1" applyBorder="1"/>
    <xf numFmtId="0" fontId="47" fillId="4" borderId="4" xfId="7" applyFont="1" applyFill="1" applyBorder="1"/>
    <xf numFmtId="0" fontId="26" fillId="0" borderId="1" xfId="5" applyFont="1" applyBorder="1" applyAlignment="1">
      <alignment horizontal="left" vertical="center"/>
    </xf>
    <xf numFmtId="44" fontId="26" fillId="0" borderId="1" xfId="11" applyFont="1" applyBorder="1"/>
    <xf numFmtId="0" fontId="43" fillId="0" borderId="4" xfId="7" applyFont="1" applyBorder="1"/>
    <xf numFmtId="44" fontId="40" fillId="4" borderId="9" xfId="11" applyFont="1" applyFill="1" applyBorder="1" applyAlignment="1">
      <alignment vertical="center"/>
    </xf>
    <xf numFmtId="0" fontId="48" fillId="4" borderId="11" xfId="7" applyFont="1" applyFill="1" applyBorder="1" applyAlignment="1">
      <alignment vertical="center"/>
    </xf>
    <xf numFmtId="0" fontId="49" fillId="0" borderId="0" xfId="0" applyFont="1" applyAlignment="1">
      <alignment horizontal="right" wrapText="1"/>
    </xf>
    <xf numFmtId="0" fontId="31" fillId="4" borderId="3" xfId="0" applyFont="1" applyFill="1" applyBorder="1" applyAlignment="1">
      <alignment horizontal="center"/>
    </xf>
    <xf numFmtId="0" fontId="31" fillId="4" borderId="7" xfId="4" applyFont="1" applyFill="1" applyBorder="1" applyAlignment="1">
      <alignment horizontal="center" vertical="center"/>
    </xf>
    <xf numFmtId="44" fontId="31" fillId="4" borderId="7" xfId="6" applyFont="1" applyFill="1" applyBorder="1"/>
    <xf numFmtId="0" fontId="31" fillId="4" borderId="6" xfId="0" applyFont="1" applyFill="1" applyBorder="1"/>
    <xf numFmtId="0" fontId="5" fillId="0" borderId="21" xfId="2" applyFont="1" applyBorder="1" applyAlignment="1">
      <alignment horizontal="center" vertical="center"/>
    </xf>
    <xf numFmtId="43" fontId="2" fillId="0" borderId="22" xfId="1" applyFont="1" applyFill="1" applyBorder="1" applyAlignment="1">
      <alignment horizontal="center" vertical="center"/>
    </xf>
    <xf numFmtId="0" fontId="2" fillId="0" borderId="23" xfId="0" applyFont="1" applyBorder="1"/>
    <xf numFmtId="0" fontId="2" fillId="0" borderId="24" xfId="2" applyFont="1" applyBorder="1" applyAlignment="1">
      <alignment horizontal="center" vertical="center" wrapText="1"/>
    </xf>
    <xf numFmtId="2" fontId="2" fillId="0" borderId="24" xfId="2" applyNumberFormat="1" applyFont="1" applyBorder="1" applyAlignment="1">
      <alignment horizontal="center" vertical="center"/>
    </xf>
    <xf numFmtId="44" fontId="2" fillId="0" borderId="24" xfId="11" applyFont="1" applyFill="1" applyBorder="1" applyAlignment="1">
      <alignment horizontal="center" vertical="center"/>
    </xf>
    <xf numFmtId="43" fontId="2" fillId="0" borderId="24" xfId="1" applyFont="1" applyFill="1" applyBorder="1" applyAlignment="1">
      <alignment horizontal="center" vertical="center"/>
    </xf>
    <xf numFmtId="0" fontId="2" fillId="0" borderId="24" xfId="0" applyFont="1" applyBorder="1"/>
    <xf numFmtId="0" fontId="2" fillId="0" borderId="25" xfId="0" applyFont="1" applyBorder="1"/>
    <xf numFmtId="0" fontId="2" fillId="0" borderId="5" xfId="0" applyFont="1" applyBorder="1"/>
    <xf numFmtId="2" fontId="2" fillId="0" borderId="1" xfId="2" applyNumberFormat="1" applyFont="1" applyFill="1" applyBorder="1" applyAlignment="1">
      <alignment horizontal="center" vertical="center"/>
    </xf>
    <xf numFmtId="166" fontId="2" fillId="0" borderId="1" xfId="2" applyNumberFormat="1" applyFont="1" applyBorder="1" applyAlignment="1">
      <alignment horizontal="center" vertical="center"/>
    </xf>
    <xf numFmtId="0" fontId="2" fillId="0" borderId="6" xfId="0" applyFont="1" applyBorder="1"/>
    <xf numFmtId="44" fontId="2" fillId="0" borderId="6" xfId="11" applyFont="1" applyFill="1" applyBorder="1" applyAlignment="1">
      <alignment horizontal="center" vertical="center"/>
    </xf>
    <xf numFmtId="0" fontId="5" fillId="0" borderId="3" xfId="2" applyFont="1" applyFill="1" applyBorder="1" applyAlignment="1">
      <alignment horizontal="center" vertical="center"/>
    </xf>
    <xf numFmtId="0" fontId="6" fillId="0" borderId="1" xfId="0" applyFont="1" applyFill="1" applyBorder="1" applyAlignment="1">
      <alignment horizontal="center" vertical="center"/>
    </xf>
    <xf numFmtId="0" fontId="2" fillId="0" borderId="5" xfId="0" applyFont="1" applyFill="1" applyBorder="1"/>
    <xf numFmtId="44" fontId="2" fillId="2" borderId="4" xfId="6" applyFont="1" applyFill="1" applyBorder="1" applyAlignment="1">
      <alignment horizontal="center" vertical="center"/>
    </xf>
    <xf numFmtId="0" fontId="31" fillId="4" borderId="16" xfId="4" applyFont="1" applyFill="1" applyBorder="1" applyAlignment="1">
      <alignment horizontal="center" vertical="center"/>
    </xf>
    <xf numFmtId="44" fontId="31" fillId="4" borderId="1" xfId="10" applyFont="1" applyFill="1" applyBorder="1" applyAlignment="1">
      <alignment horizontal="center" vertical="center"/>
    </xf>
    <xf numFmtId="0" fontId="37" fillId="4" borderId="2" xfId="7" applyFont="1" applyFill="1" applyBorder="1" applyAlignment="1">
      <alignment horizontal="center" vertical="center" wrapText="1"/>
    </xf>
    <xf numFmtId="44" fontId="35" fillId="4" borderId="4" xfId="7" applyNumberFormat="1" applyFont="1" applyFill="1" applyBorder="1" applyAlignment="1">
      <alignment vertical="center" wrapText="1"/>
    </xf>
    <xf numFmtId="0" fontId="37" fillId="4" borderId="10" xfId="7" applyFont="1" applyFill="1" applyBorder="1" applyAlignment="1">
      <alignment horizontal="center" vertical="center" wrapText="1"/>
    </xf>
    <xf numFmtId="0" fontId="31" fillId="4" borderId="9" xfId="4" applyFont="1" applyFill="1" applyBorder="1" applyAlignment="1">
      <alignment horizontal="center" vertical="center"/>
    </xf>
    <xf numFmtId="44" fontId="31" fillId="4" borderId="9" xfId="10" applyFont="1" applyFill="1" applyBorder="1" applyAlignment="1">
      <alignment horizontal="center" vertical="center"/>
    </xf>
    <xf numFmtId="44" fontId="35" fillId="4" borderId="11" xfId="7" applyNumberFormat="1" applyFont="1" applyFill="1" applyBorder="1" applyAlignment="1">
      <alignment vertical="center" wrapText="1"/>
    </xf>
    <xf numFmtId="0" fontId="31" fillId="4" borderId="1" xfId="4" applyFont="1" applyFill="1" applyBorder="1" applyAlignment="1">
      <alignment horizontal="center" vertical="center"/>
    </xf>
    <xf numFmtId="44" fontId="31" fillId="4" borderId="1" xfId="6" applyFont="1" applyFill="1" applyBorder="1"/>
    <xf numFmtId="0" fontId="5" fillId="0" borderId="2" xfId="2" applyFont="1" applyFill="1" applyBorder="1" applyAlignment="1">
      <alignment horizontal="center" vertical="center"/>
    </xf>
    <xf numFmtId="44" fontId="2" fillId="0" borderId="4" xfId="11" applyFont="1" applyFill="1" applyBorder="1" applyAlignment="1">
      <alignment horizontal="center" vertical="center"/>
    </xf>
    <xf numFmtId="0" fontId="31" fillId="4" borderId="2" xfId="0" applyFont="1" applyFill="1" applyBorder="1" applyAlignment="1">
      <alignment horizontal="center"/>
    </xf>
    <xf numFmtId="0" fontId="31" fillId="4" borderId="4" xfId="0" applyFont="1" applyFill="1" applyBorder="1"/>
    <xf numFmtId="0" fontId="2" fillId="3" borderId="22" xfId="2" applyFont="1" applyFill="1" applyBorder="1" applyAlignment="1">
      <alignment horizontal="center" vertical="center" wrapText="1"/>
    </xf>
    <xf numFmtId="2" fontId="2" fillId="3" borderId="22" xfId="2" applyNumberFormat="1" applyFont="1" applyFill="1" applyBorder="1" applyAlignment="1">
      <alignment horizontal="center" vertical="center"/>
    </xf>
    <xf numFmtId="44" fontId="2" fillId="3" borderId="22" xfId="11" applyFont="1" applyFill="1" applyBorder="1" applyAlignment="1">
      <alignment horizontal="center" vertical="center"/>
    </xf>
    <xf numFmtId="0" fontId="2" fillId="3" borderId="1" xfId="2" applyFont="1" applyFill="1" applyBorder="1" applyAlignment="1">
      <alignment horizontal="center" vertical="center" wrapText="1"/>
    </xf>
    <xf numFmtId="2" fontId="2" fillId="3" borderId="1" xfId="2" applyNumberFormat="1" applyFont="1" applyFill="1" applyBorder="1" applyAlignment="1">
      <alignment horizontal="center" vertical="center"/>
    </xf>
    <xf numFmtId="44" fontId="2" fillId="3" borderId="1" xfId="11" applyFont="1" applyFill="1" applyBorder="1" applyAlignment="1">
      <alignment horizontal="center" vertical="center"/>
    </xf>
    <xf numFmtId="43" fontId="2" fillId="3" borderId="1" xfId="1" applyFont="1" applyFill="1" applyBorder="1" applyAlignment="1">
      <alignment horizontal="center" vertical="center"/>
    </xf>
    <xf numFmtId="44" fontId="2" fillId="3" borderId="1" xfId="10" applyFont="1" applyFill="1" applyBorder="1" applyAlignment="1">
      <alignment horizontal="center" vertical="center"/>
    </xf>
    <xf numFmtId="44" fontId="31" fillId="4" borderId="7" xfId="11" applyFont="1" applyFill="1" applyBorder="1" applyAlignment="1">
      <alignment horizontal="center" vertical="center"/>
    </xf>
    <xf numFmtId="0" fontId="2" fillId="0" borderId="22" xfId="2" applyFont="1" applyBorder="1" applyAlignment="1">
      <alignment horizontal="center" vertical="center" wrapText="1"/>
    </xf>
    <xf numFmtId="2" fontId="2" fillId="0" borderId="22" xfId="2" applyNumberFormat="1" applyFont="1" applyBorder="1" applyAlignment="1">
      <alignment horizontal="center" vertical="center"/>
    </xf>
    <xf numFmtId="44" fontId="2" fillId="0" borderId="22" xfId="11" applyFont="1" applyFill="1" applyBorder="1" applyAlignment="1">
      <alignment horizontal="center" vertical="center"/>
    </xf>
    <xf numFmtId="2" fontId="6" fillId="0" borderId="1" xfId="2" applyNumberFormat="1" applyFont="1" applyFill="1" applyBorder="1" applyAlignment="1">
      <alignment horizontal="center" vertical="center"/>
    </xf>
    <xf numFmtId="0" fontId="2" fillId="0" borderId="1" xfId="2" applyFont="1" applyBorder="1" applyAlignment="1">
      <alignment horizontal="right" vertical="top" wrapText="1" readingOrder="2"/>
    </xf>
    <xf numFmtId="0" fontId="4" fillId="0" borderId="1" xfId="2" applyFont="1" applyBorder="1" applyAlignment="1">
      <alignment horizontal="right" vertical="top" wrapText="1" readingOrder="2"/>
    </xf>
    <xf numFmtId="0" fontId="2" fillId="0" borderId="1" xfId="0" applyFont="1" applyFill="1" applyBorder="1" applyAlignment="1">
      <alignment horizontal="right" vertical="top" wrapText="1" readingOrder="2"/>
    </xf>
    <xf numFmtId="0" fontId="4" fillId="2" borderId="1" xfId="2" applyFont="1" applyFill="1" applyBorder="1" applyAlignment="1">
      <alignment horizontal="right" vertical="top" wrapText="1" readingOrder="2"/>
    </xf>
    <xf numFmtId="0" fontId="4" fillId="2" borderId="1" xfId="2" applyFont="1" applyFill="1" applyBorder="1" applyAlignment="1">
      <alignment horizontal="right" vertical="center" wrapText="1" readingOrder="2"/>
    </xf>
    <xf numFmtId="0" fontId="6" fillId="0" borderId="4" xfId="9" applyFont="1" applyBorder="1" applyAlignment="1">
      <alignment horizontal="right" vertical="center" wrapText="1" readingOrder="2"/>
    </xf>
    <xf numFmtId="0" fontId="18" fillId="0" borderId="4" xfId="9" applyFont="1" applyBorder="1" applyAlignment="1">
      <alignment horizontal="right" vertical="center" wrapText="1" readingOrder="2"/>
    </xf>
    <xf numFmtId="0" fontId="5" fillId="2" borderId="1" xfId="2" applyFont="1" applyFill="1" applyBorder="1" applyAlignment="1">
      <alignment horizontal="right" vertical="center" readingOrder="2"/>
    </xf>
    <xf numFmtId="0" fontId="31" fillId="4" borderId="7" xfId="4" applyFont="1" applyFill="1" applyBorder="1" applyAlignment="1">
      <alignment horizontal="right" vertical="center" readingOrder="2"/>
    </xf>
    <xf numFmtId="0" fontId="38" fillId="0" borderId="24" xfId="0" applyFont="1" applyBorder="1" applyAlignment="1">
      <alignment horizontal="right" vertical="center" readingOrder="2"/>
    </xf>
    <xf numFmtId="0" fontId="31" fillId="4" borderId="1" xfId="4" applyFont="1" applyFill="1" applyBorder="1" applyAlignment="1">
      <alignment horizontal="right" vertical="center" readingOrder="2"/>
    </xf>
    <xf numFmtId="0" fontId="31" fillId="4" borderId="9" xfId="4" applyFont="1" applyFill="1" applyBorder="1" applyAlignment="1">
      <alignment horizontal="right" vertical="center" readingOrder="2"/>
    </xf>
    <xf numFmtId="0" fontId="41" fillId="5" borderId="1" xfId="0" applyFont="1" applyFill="1" applyBorder="1" applyAlignment="1">
      <alignment horizontal="right" vertical="top" wrapText="1" readingOrder="2"/>
    </xf>
    <xf numFmtId="0" fontId="41" fillId="0" borderId="1" xfId="0" applyFont="1" applyBorder="1" applyAlignment="1">
      <alignment horizontal="right" vertical="top" wrapText="1" readingOrder="2"/>
    </xf>
    <xf numFmtId="0" fontId="42" fillId="0" borderId="1" xfId="0" applyFont="1" applyBorder="1" applyAlignment="1">
      <alignment horizontal="right" vertical="center" wrapText="1" readingOrder="2"/>
    </xf>
    <xf numFmtId="0" fontId="42" fillId="0" borderId="1" xfId="0" applyFont="1" applyBorder="1" applyAlignment="1">
      <alignment horizontal="right" vertical="top" wrapText="1" readingOrder="2"/>
    </xf>
    <xf numFmtId="0" fontId="41" fillId="5" borderId="1" xfId="0" applyFont="1" applyFill="1" applyBorder="1" applyAlignment="1">
      <alignment horizontal="right" vertical="center" wrapText="1" readingOrder="2"/>
    </xf>
    <xf numFmtId="0" fontId="26" fillId="0" borderId="1" xfId="5" applyFont="1" applyBorder="1" applyAlignment="1">
      <alignment horizontal="right" vertical="center" readingOrder="2"/>
    </xf>
    <xf numFmtId="0" fontId="29" fillId="0" borderId="0" xfId="0" applyFont="1" applyAlignment="1">
      <alignment horizontal="left"/>
    </xf>
    <xf numFmtId="0" fontId="29" fillId="0" borderId="0" xfId="0" applyFont="1" applyAlignment="1">
      <alignment horizontal="right" vertical="top" wrapText="1"/>
    </xf>
    <xf numFmtId="0" fontId="5" fillId="2" borderId="1" xfId="2" applyFont="1" applyFill="1" applyBorder="1" applyAlignment="1">
      <alignment horizontal="right" vertical="center"/>
    </xf>
    <xf numFmtId="0" fontId="49" fillId="0" borderId="0" xfId="0" applyFont="1" applyAlignment="1">
      <alignment horizontal="right"/>
    </xf>
    <xf numFmtId="0" fontId="20" fillId="2" borderId="3" xfId="2" applyFont="1" applyFill="1" applyBorder="1" applyAlignment="1">
      <alignment horizontal="center" vertical="center" wrapText="1"/>
    </xf>
    <xf numFmtId="0" fontId="20" fillId="5" borderId="3" xfId="2" applyFont="1" applyFill="1" applyBorder="1" applyAlignment="1">
      <alignment horizontal="center" vertical="center" wrapText="1"/>
    </xf>
    <xf numFmtId="0" fontId="43" fillId="0" borderId="4" xfId="7" applyFont="1" applyBorder="1" applyAlignment="1">
      <alignment horizontal="center" vertical="top" wrapText="1"/>
    </xf>
    <xf numFmtId="0" fontId="20" fillId="5" borderId="2" xfId="2" applyFont="1" applyFill="1" applyBorder="1" applyAlignment="1">
      <alignment horizontal="center" vertical="center" wrapText="1"/>
    </xf>
    <xf numFmtId="0" fontId="45" fillId="0" borderId="1" xfId="0" applyFont="1" applyBorder="1" applyAlignment="1">
      <alignment horizontal="center" vertical="center"/>
    </xf>
    <xf numFmtId="0" fontId="41" fillId="0" borderId="1" xfId="0" applyFont="1" applyBorder="1" applyAlignment="1">
      <alignment horizontal="center" vertical="center"/>
    </xf>
    <xf numFmtId="165" fontId="41" fillId="0" borderId="1" xfId="11" applyNumberFormat="1" applyFont="1" applyBorder="1" applyAlignment="1">
      <alignment horizontal="center" vertical="center"/>
    </xf>
    <xf numFmtId="44" fontId="41" fillId="0" borderId="1" xfId="11" applyFont="1" applyBorder="1" applyAlignment="1">
      <alignment horizontal="center" vertical="center"/>
    </xf>
    <xf numFmtId="0" fontId="41" fillId="0" borderId="4" xfId="0" applyFont="1" applyBorder="1" applyAlignment="1">
      <alignment horizontal="center"/>
    </xf>
    <xf numFmtId="0" fontId="26" fillId="3" borderId="4" xfId="2" applyFont="1" applyFill="1" applyBorder="1" applyAlignment="1">
      <alignment horizontal="center" vertical="top" wrapText="1"/>
    </xf>
    <xf numFmtId="0" fontId="43" fillId="0" borderId="4" xfId="7" applyFont="1" applyBorder="1" applyAlignment="1">
      <alignment horizontal="center"/>
    </xf>
    <xf numFmtId="0" fontId="43" fillId="0" borderId="4" xfId="7" applyFont="1" applyBorder="1" applyAlignment="1">
      <alignment horizontal="center" wrapText="1"/>
    </xf>
    <xf numFmtId="0" fontId="29" fillId="0" borderId="0" xfId="0" applyFont="1" applyAlignment="1">
      <alignment horizontal="right" vertical="center" wrapText="1"/>
    </xf>
    <xf numFmtId="0" fontId="38" fillId="0" borderId="0" xfId="0" applyFont="1" applyAlignment="1">
      <alignment horizontal="right" vertical="top" wrapText="1"/>
    </xf>
    <xf numFmtId="0" fontId="45" fillId="0" borderId="1" xfId="0" applyFont="1" applyBorder="1" applyAlignment="1">
      <alignment horizontal="right" vertical="top" wrapText="1" readingOrder="2"/>
    </xf>
    <xf numFmtId="0" fontId="39" fillId="0" borderId="0" xfId="0" applyFont="1" applyAlignment="1">
      <alignment horizontal="right" vertical="top" wrapText="1"/>
    </xf>
    <xf numFmtId="0" fontId="53" fillId="4" borderId="13" xfId="2" applyFont="1" applyFill="1" applyBorder="1" applyAlignment="1">
      <alignment horizontal="center" vertical="center" wrapText="1"/>
    </xf>
    <xf numFmtId="0" fontId="30" fillId="4" borderId="9" xfId="4" applyFont="1" applyFill="1" applyBorder="1" applyAlignment="1">
      <alignment horizontal="center" vertical="center"/>
    </xf>
    <xf numFmtId="0" fontId="2" fillId="0" borderId="1" xfId="2" applyFont="1" applyFill="1" applyBorder="1" applyAlignment="1">
      <alignment horizontal="right" vertical="top" wrapText="1" readingOrder="2"/>
    </xf>
    <xf numFmtId="0" fontId="6" fillId="0" borderId="1" xfId="2" applyFont="1" applyFill="1" applyBorder="1" applyAlignment="1">
      <alignment horizontal="right" vertical="top" wrapText="1" readingOrder="2"/>
    </xf>
    <xf numFmtId="0" fontId="2" fillId="0" borderId="1" xfId="5" applyFont="1" applyFill="1" applyBorder="1" applyAlignment="1">
      <alignment horizontal="right" vertical="top" wrapText="1" readingOrder="2"/>
    </xf>
    <xf numFmtId="0" fontId="4" fillId="0" borderId="1" xfId="2" applyFont="1" applyFill="1" applyBorder="1" applyAlignment="1">
      <alignment horizontal="right" vertical="top" wrapText="1" readingOrder="2"/>
    </xf>
    <xf numFmtId="0" fontId="38" fillId="0" borderId="24" xfId="0" applyFont="1" applyFill="1" applyBorder="1" applyAlignment="1">
      <alignment horizontal="right" vertical="center" readingOrder="2"/>
    </xf>
    <xf numFmtId="0" fontId="33" fillId="0" borderId="1" xfId="2" applyFont="1" applyFill="1" applyBorder="1" applyAlignment="1">
      <alignment horizontal="right" vertical="top" wrapText="1" readingOrder="2"/>
    </xf>
    <xf numFmtId="0" fontId="29" fillId="0" borderId="14" xfId="0" applyFont="1" applyBorder="1" applyAlignment="1">
      <alignment horizontal="left" vertical="top" wrapText="1"/>
    </xf>
    <xf numFmtId="0" fontId="29" fillId="0" borderId="14" xfId="0" applyFont="1" applyBorder="1" applyAlignment="1">
      <alignment horizontal="left" vertical="top"/>
    </xf>
    <xf numFmtId="0" fontId="31" fillId="4" borderId="10" xfId="2" applyFont="1" applyFill="1" applyBorder="1" applyAlignment="1">
      <alignment horizontal="right" vertical="center" wrapText="1"/>
    </xf>
    <xf numFmtId="0" fontId="31" fillId="4" borderId="9" xfId="2" applyFont="1" applyFill="1" applyBorder="1" applyAlignment="1">
      <alignment horizontal="right" vertical="center" wrapText="1"/>
    </xf>
    <xf numFmtId="0" fontId="29" fillId="0" borderId="0" xfId="0" applyFont="1" applyAlignment="1">
      <alignment horizontal="left" vertical="top" wrapText="1"/>
    </xf>
    <xf numFmtId="0" fontId="29" fillId="0" borderId="0" xfId="0" applyFont="1" applyAlignment="1">
      <alignment horizontal="left" vertical="top"/>
    </xf>
    <xf numFmtId="0" fontId="31" fillId="4" borderId="1" xfId="4" applyFont="1" applyFill="1" applyBorder="1" applyAlignment="1">
      <alignment horizontal="center" vertical="center"/>
    </xf>
    <xf numFmtId="0" fontId="29" fillId="0" borderId="0" xfId="0" applyFont="1" applyBorder="1" applyAlignment="1">
      <alignment horizontal="left" vertical="center" wrapText="1"/>
    </xf>
    <xf numFmtId="0" fontId="31" fillId="4" borderId="9" xfId="4" applyFont="1" applyFill="1" applyBorder="1" applyAlignment="1">
      <alignment horizontal="center" vertical="center"/>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top" wrapText="1"/>
    </xf>
    <xf numFmtId="0" fontId="45" fillId="5" borderId="1" xfId="0" applyFont="1" applyFill="1" applyBorder="1" applyAlignment="1">
      <alignment horizontal="center" vertical="center"/>
    </xf>
    <xf numFmtId="0" fontId="45" fillId="5" borderId="4" xfId="0" applyFont="1" applyFill="1" applyBorder="1" applyAlignment="1">
      <alignment horizontal="center" vertical="center"/>
    </xf>
    <xf numFmtId="0" fontId="40" fillId="4" borderId="9" xfId="5" applyFont="1" applyFill="1" applyBorder="1" applyAlignment="1">
      <alignment horizontal="center" vertical="center"/>
    </xf>
    <xf numFmtId="0" fontId="46" fillId="4" borderId="1" xfId="4" applyFont="1" applyFill="1" applyBorder="1" applyAlignment="1">
      <alignment horizontal="left" vertical="center"/>
    </xf>
    <xf numFmtId="0" fontId="46" fillId="4" borderId="1" xfId="5" applyFont="1" applyFill="1" applyBorder="1" applyAlignment="1">
      <alignment horizontal="left" vertical="center"/>
    </xf>
  </cellXfs>
  <cellStyles count="12">
    <cellStyle name="Comma" xfId="1" builtinId="3"/>
    <cellStyle name="Comma 3 2" xfId="3" xr:uid="{00000000-0005-0000-0000-000001000000}"/>
    <cellStyle name="Currency" xfId="6" builtinId="4"/>
    <cellStyle name="Currency 2" xfId="8" xr:uid="{9D6CBB59-6359-4C9D-9D18-193C6404C392}"/>
    <cellStyle name="Currency 2 2" xfId="11" xr:uid="{A6B27EFB-8DAD-42CC-9AD5-B004C8489F73}"/>
    <cellStyle name="Currency 3" xfId="10" xr:uid="{848D5308-8A8C-4D6F-AEDE-2403C059E50E}"/>
    <cellStyle name="Normal" xfId="0" builtinId="0"/>
    <cellStyle name="Normal 2" xfId="5" xr:uid="{FB9BA665-90EE-42E6-A1AC-94A409C01396}"/>
    <cellStyle name="Normal 2 2 3" xfId="4" xr:uid="{00000000-0005-0000-0000-000003000000}"/>
    <cellStyle name="Normal 2 3 3" xfId="2" xr:uid="{00000000-0005-0000-0000-000004000000}"/>
    <cellStyle name="Normal 3" xfId="7" xr:uid="{3E9AB3CE-E4C7-45E3-B783-76FB4FB38A55}"/>
    <cellStyle name="Normal 4" xfId="9" xr:uid="{7BD95B99-F08F-49E0-8197-A94A530A4771}"/>
  </cellStyles>
  <dxfs count="0"/>
  <tableStyles count="0" defaultTableStyle="TableStyleMedium2" defaultPivotStyle="PivotStyleLight16"/>
  <colors>
    <mruColors>
      <color rgb="FF7F1416"/>
      <color rgb="FFA719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26.jpeg"/><Relationship Id="rId13" Type="http://schemas.openxmlformats.org/officeDocument/2006/relationships/image" Target="../media/image231.jpeg"/><Relationship Id="rId18" Type="http://schemas.openxmlformats.org/officeDocument/2006/relationships/image" Target="../media/image140.jpeg"/><Relationship Id="rId26" Type="http://schemas.openxmlformats.org/officeDocument/2006/relationships/image" Target="../media/image241.jpeg"/><Relationship Id="rId3" Type="http://schemas.openxmlformats.org/officeDocument/2006/relationships/image" Target="../media/image221.jpeg"/><Relationship Id="rId21" Type="http://schemas.openxmlformats.org/officeDocument/2006/relationships/image" Target="../media/image237.png"/><Relationship Id="rId7" Type="http://schemas.openxmlformats.org/officeDocument/2006/relationships/image" Target="../media/image225.jpeg"/><Relationship Id="rId12" Type="http://schemas.openxmlformats.org/officeDocument/2006/relationships/image" Target="../media/image230.jpeg"/><Relationship Id="rId17" Type="http://schemas.openxmlformats.org/officeDocument/2006/relationships/image" Target="../media/image139.jpeg"/><Relationship Id="rId25" Type="http://schemas.openxmlformats.org/officeDocument/2006/relationships/image" Target="../media/image240.jpeg"/><Relationship Id="rId2" Type="http://schemas.openxmlformats.org/officeDocument/2006/relationships/image" Target="../media/image220.png"/><Relationship Id="rId16" Type="http://schemas.openxmlformats.org/officeDocument/2006/relationships/image" Target="../media/image234.jpeg"/><Relationship Id="rId20" Type="http://schemas.openxmlformats.org/officeDocument/2006/relationships/image" Target="../media/image236.jpeg"/><Relationship Id="rId1" Type="http://schemas.openxmlformats.org/officeDocument/2006/relationships/image" Target="../media/image219.png"/><Relationship Id="rId6" Type="http://schemas.openxmlformats.org/officeDocument/2006/relationships/image" Target="../media/image224.jpeg"/><Relationship Id="rId11" Type="http://schemas.openxmlformats.org/officeDocument/2006/relationships/image" Target="../media/image229.jpeg"/><Relationship Id="rId24" Type="http://schemas.openxmlformats.org/officeDocument/2006/relationships/image" Target="../media/image103.jpeg"/><Relationship Id="rId5" Type="http://schemas.openxmlformats.org/officeDocument/2006/relationships/image" Target="../media/image223.jpeg"/><Relationship Id="rId15" Type="http://schemas.openxmlformats.org/officeDocument/2006/relationships/image" Target="../media/image233.jpeg"/><Relationship Id="rId23" Type="http://schemas.openxmlformats.org/officeDocument/2006/relationships/image" Target="../media/image239.jpeg"/><Relationship Id="rId10" Type="http://schemas.openxmlformats.org/officeDocument/2006/relationships/image" Target="../media/image228.jpeg"/><Relationship Id="rId19" Type="http://schemas.openxmlformats.org/officeDocument/2006/relationships/image" Target="../media/image235.jpeg"/><Relationship Id="rId4" Type="http://schemas.openxmlformats.org/officeDocument/2006/relationships/image" Target="../media/image222.jpeg"/><Relationship Id="rId9" Type="http://schemas.openxmlformats.org/officeDocument/2006/relationships/image" Target="../media/image227.jpeg"/><Relationship Id="rId14" Type="http://schemas.openxmlformats.org/officeDocument/2006/relationships/image" Target="../media/image232.jpeg"/><Relationship Id="rId22" Type="http://schemas.openxmlformats.org/officeDocument/2006/relationships/image" Target="../media/image238.jpeg"/><Relationship Id="rId27" Type="http://schemas.openxmlformats.org/officeDocument/2006/relationships/image" Target="../media/image56.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249.jpeg"/><Relationship Id="rId13" Type="http://schemas.openxmlformats.org/officeDocument/2006/relationships/image" Target="../media/image254.png"/><Relationship Id="rId3" Type="http://schemas.openxmlformats.org/officeDocument/2006/relationships/image" Target="../media/image244.jpeg"/><Relationship Id="rId7" Type="http://schemas.openxmlformats.org/officeDocument/2006/relationships/image" Target="../media/image248.jpeg"/><Relationship Id="rId12" Type="http://schemas.openxmlformats.org/officeDocument/2006/relationships/image" Target="../media/image253.jpeg"/><Relationship Id="rId2" Type="http://schemas.openxmlformats.org/officeDocument/2006/relationships/image" Target="../media/image243.png"/><Relationship Id="rId16" Type="http://schemas.openxmlformats.org/officeDocument/2006/relationships/image" Target="../media/image257.jpeg"/><Relationship Id="rId1" Type="http://schemas.openxmlformats.org/officeDocument/2006/relationships/image" Target="../media/image242.png"/><Relationship Id="rId6" Type="http://schemas.openxmlformats.org/officeDocument/2006/relationships/image" Target="../media/image247.png"/><Relationship Id="rId11" Type="http://schemas.openxmlformats.org/officeDocument/2006/relationships/image" Target="../media/image252.jpeg"/><Relationship Id="rId5" Type="http://schemas.openxmlformats.org/officeDocument/2006/relationships/image" Target="../media/image246.png"/><Relationship Id="rId15" Type="http://schemas.openxmlformats.org/officeDocument/2006/relationships/image" Target="../media/image256.jpeg"/><Relationship Id="rId10" Type="http://schemas.openxmlformats.org/officeDocument/2006/relationships/image" Target="../media/image251.jpeg"/><Relationship Id="rId4" Type="http://schemas.openxmlformats.org/officeDocument/2006/relationships/image" Target="../media/image245.jpeg"/><Relationship Id="rId9" Type="http://schemas.openxmlformats.org/officeDocument/2006/relationships/image" Target="../media/image250.jpeg"/><Relationship Id="rId14" Type="http://schemas.openxmlformats.org/officeDocument/2006/relationships/image" Target="../media/image255.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18" Type="http://schemas.openxmlformats.org/officeDocument/2006/relationships/image" Target="../media/image25.jpeg"/><Relationship Id="rId26" Type="http://schemas.openxmlformats.org/officeDocument/2006/relationships/image" Target="../media/image33.jpeg"/><Relationship Id="rId3" Type="http://schemas.openxmlformats.org/officeDocument/2006/relationships/image" Target="../media/image10.jpeg"/><Relationship Id="rId21" Type="http://schemas.openxmlformats.org/officeDocument/2006/relationships/image" Target="../media/image28.jpeg"/><Relationship Id="rId7" Type="http://schemas.openxmlformats.org/officeDocument/2006/relationships/image" Target="../media/image14.jpeg"/><Relationship Id="rId12" Type="http://schemas.openxmlformats.org/officeDocument/2006/relationships/image" Target="../media/image19.jpeg"/><Relationship Id="rId17" Type="http://schemas.openxmlformats.org/officeDocument/2006/relationships/image" Target="../media/image24.jpeg"/><Relationship Id="rId25" Type="http://schemas.openxmlformats.org/officeDocument/2006/relationships/image" Target="../media/image32.jpeg"/><Relationship Id="rId2" Type="http://schemas.openxmlformats.org/officeDocument/2006/relationships/image" Target="../media/image9.png"/><Relationship Id="rId16" Type="http://schemas.openxmlformats.org/officeDocument/2006/relationships/image" Target="../media/image23.jpeg"/><Relationship Id="rId20" Type="http://schemas.openxmlformats.org/officeDocument/2006/relationships/image" Target="../media/image27.jpeg"/><Relationship Id="rId29" Type="http://schemas.openxmlformats.org/officeDocument/2006/relationships/image" Target="../media/image36.jpeg"/><Relationship Id="rId1" Type="http://schemas.openxmlformats.org/officeDocument/2006/relationships/image" Target="../media/image8.png"/><Relationship Id="rId6" Type="http://schemas.openxmlformats.org/officeDocument/2006/relationships/image" Target="../media/image13.jpeg"/><Relationship Id="rId11" Type="http://schemas.openxmlformats.org/officeDocument/2006/relationships/image" Target="../media/image18.jpeg"/><Relationship Id="rId24" Type="http://schemas.openxmlformats.org/officeDocument/2006/relationships/image" Target="../media/image31.jpeg"/><Relationship Id="rId5" Type="http://schemas.openxmlformats.org/officeDocument/2006/relationships/image" Target="../media/image12.jpeg"/><Relationship Id="rId15" Type="http://schemas.openxmlformats.org/officeDocument/2006/relationships/image" Target="../media/image22.jpeg"/><Relationship Id="rId23" Type="http://schemas.openxmlformats.org/officeDocument/2006/relationships/image" Target="../media/image30.jpeg"/><Relationship Id="rId28" Type="http://schemas.openxmlformats.org/officeDocument/2006/relationships/image" Target="../media/image35.jpeg"/><Relationship Id="rId10" Type="http://schemas.openxmlformats.org/officeDocument/2006/relationships/image" Target="../media/image17.jpeg"/><Relationship Id="rId19" Type="http://schemas.openxmlformats.org/officeDocument/2006/relationships/image" Target="../media/image26.jpe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 Id="rId22" Type="http://schemas.openxmlformats.org/officeDocument/2006/relationships/image" Target="../media/image29.jpeg"/><Relationship Id="rId27" Type="http://schemas.openxmlformats.org/officeDocument/2006/relationships/image" Target="../media/image3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6.jpeg"/><Relationship Id="rId13" Type="http://schemas.openxmlformats.org/officeDocument/2006/relationships/image" Target="../media/image48.jpeg"/><Relationship Id="rId18" Type="http://schemas.openxmlformats.org/officeDocument/2006/relationships/image" Target="../media/image52.jpeg"/><Relationship Id="rId26" Type="http://schemas.openxmlformats.org/officeDocument/2006/relationships/image" Target="../media/image32.jpeg"/><Relationship Id="rId3" Type="http://schemas.openxmlformats.org/officeDocument/2006/relationships/image" Target="../media/image39.jpeg"/><Relationship Id="rId21" Type="http://schemas.openxmlformats.org/officeDocument/2006/relationships/image" Target="../media/image54.jpeg"/><Relationship Id="rId7" Type="http://schemas.openxmlformats.org/officeDocument/2006/relationships/image" Target="../media/image43.jpeg"/><Relationship Id="rId12" Type="http://schemas.openxmlformats.org/officeDocument/2006/relationships/image" Target="../media/image47.jpeg"/><Relationship Id="rId17" Type="http://schemas.openxmlformats.org/officeDocument/2006/relationships/image" Target="../media/image51.jpeg"/><Relationship Id="rId25" Type="http://schemas.openxmlformats.org/officeDocument/2006/relationships/image" Target="../media/image58.jpeg"/><Relationship Id="rId2" Type="http://schemas.openxmlformats.org/officeDocument/2006/relationships/image" Target="../media/image38.jpeg"/><Relationship Id="rId16" Type="http://schemas.openxmlformats.org/officeDocument/2006/relationships/image" Target="../media/image50.jpeg"/><Relationship Id="rId20" Type="http://schemas.openxmlformats.org/officeDocument/2006/relationships/image" Target="../media/image53.jpeg"/><Relationship Id="rId29" Type="http://schemas.openxmlformats.org/officeDocument/2006/relationships/image" Target="../media/image8.png"/><Relationship Id="rId1" Type="http://schemas.openxmlformats.org/officeDocument/2006/relationships/image" Target="../media/image37.png"/><Relationship Id="rId6" Type="http://schemas.openxmlformats.org/officeDocument/2006/relationships/image" Target="../media/image42.jpeg"/><Relationship Id="rId11" Type="http://schemas.openxmlformats.org/officeDocument/2006/relationships/image" Target="../media/image46.jpeg"/><Relationship Id="rId24" Type="http://schemas.openxmlformats.org/officeDocument/2006/relationships/image" Target="../media/image57.jpeg"/><Relationship Id="rId5" Type="http://schemas.openxmlformats.org/officeDocument/2006/relationships/image" Target="../media/image41.jpeg"/><Relationship Id="rId15" Type="http://schemas.openxmlformats.org/officeDocument/2006/relationships/image" Target="../media/image49.jpeg"/><Relationship Id="rId23" Type="http://schemas.openxmlformats.org/officeDocument/2006/relationships/image" Target="../media/image56.jpeg"/><Relationship Id="rId28" Type="http://schemas.openxmlformats.org/officeDocument/2006/relationships/image" Target="../media/image60.jpeg"/><Relationship Id="rId10" Type="http://schemas.openxmlformats.org/officeDocument/2006/relationships/image" Target="../media/image45.jpeg"/><Relationship Id="rId19" Type="http://schemas.openxmlformats.org/officeDocument/2006/relationships/image" Target="../media/image22.jpeg"/><Relationship Id="rId4" Type="http://schemas.openxmlformats.org/officeDocument/2006/relationships/image" Target="../media/image40.jpeg"/><Relationship Id="rId9" Type="http://schemas.openxmlformats.org/officeDocument/2006/relationships/image" Target="../media/image44.jpeg"/><Relationship Id="rId14" Type="http://schemas.openxmlformats.org/officeDocument/2006/relationships/image" Target="../media/image17.jpeg"/><Relationship Id="rId22" Type="http://schemas.openxmlformats.org/officeDocument/2006/relationships/image" Target="../media/image55.jpeg"/><Relationship Id="rId27" Type="http://schemas.openxmlformats.org/officeDocument/2006/relationships/image" Target="../media/image59.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2.jpeg"/><Relationship Id="rId1" Type="http://schemas.openxmlformats.org/officeDocument/2006/relationships/image" Target="../media/image61.png"/></Relationships>
</file>

<file path=xl/drawings/_rels/drawing5.xml.rels><?xml version="1.0" encoding="UTF-8" standalone="yes"?>
<Relationships xmlns="http://schemas.openxmlformats.org/package/2006/relationships"><Relationship Id="rId8" Type="http://schemas.openxmlformats.org/officeDocument/2006/relationships/image" Target="../media/image36.jpeg"/><Relationship Id="rId13" Type="http://schemas.openxmlformats.org/officeDocument/2006/relationships/image" Target="../media/image72.jpeg"/><Relationship Id="rId18" Type="http://schemas.openxmlformats.org/officeDocument/2006/relationships/image" Target="../media/image77.jpeg"/><Relationship Id="rId26" Type="http://schemas.openxmlformats.org/officeDocument/2006/relationships/image" Target="../media/image85.jpeg"/><Relationship Id="rId3" Type="http://schemas.openxmlformats.org/officeDocument/2006/relationships/image" Target="../media/image39.jpeg"/><Relationship Id="rId21" Type="http://schemas.openxmlformats.org/officeDocument/2006/relationships/image" Target="../media/image80.jpeg"/><Relationship Id="rId7" Type="http://schemas.openxmlformats.org/officeDocument/2006/relationships/image" Target="../media/image68.jpeg"/><Relationship Id="rId12" Type="http://schemas.openxmlformats.org/officeDocument/2006/relationships/image" Target="../media/image32.jpeg"/><Relationship Id="rId17" Type="http://schemas.openxmlformats.org/officeDocument/2006/relationships/image" Target="../media/image76.jpeg"/><Relationship Id="rId25" Type="http://schemas.openxmlformats.org/officeDocument/2006/relationships/image" Target="../media/image84.jpeg"/><Relationship Id="rId2" Type="http://schemas.openxmlformats.org/officeDocument/2006/relationships/image" Target="../media/image64.png"/><Relationship Id="rId16" Type="http://schemas.openxmlformats.org/officeDocument/2006/relationships/image" Target="../media/image75.jpeg"/><Relationship Id="rId20" Type="http://schemas.openxmlformats.org/officeDocument/2006/relationships/image" Target="../media/image79.jpeg"/><Relationship Id="rId29" Type="http://schemas.openxmlformats.org/officeDocument/2006/relationships/image" Target="../media/image88.jpeg"/><Relationship Id="rId1" Type="http://schemas.openxmlformats.org/officeDocument/2006/relationships/image" Target="../media/image63.png"/><Relationship Id="rId6" Type="http://schemas.openxmlformats.org/officeDocument/2006/relationships/image" Target="../media/image67.jpeg"/><Relationship Id="rId11" Type="http://schemas.openxmlformats.org/officeDocument/2006/relationships/image" Target="../media/image71.jpeg"/><Relationship Id="rId24" Type="http://schemas.openxmlformats.org/officeDocument/2006/relationships/image" Target="../media/image83.jpeg"/><Relationship Id="rId5" Type="http://schemas.openxmlformats.org/officeDocument/2006/relationships/image" Target="../media/image66.jpeg"/><Relationship Id="rId15" Type="http://schemas.openxmlformats.org/officeDocument/2006/relationships/image" Target="../media/image74.jpeg"/><Relationship Id="rId23" Type="http://schemas.openxmlformats.org/officeDocument/2006/relationships/image" Target="../media/image82.jpeg"/><Relationship Id="rId28" Type="http://schemas.openxmlformats.org/officeDocument/2006/relationships/image" Target="../media/image87.jpeg"/><Relationship Id="rId10" Type="http://schemas.openxmlformats.org/officeDocument/2006/relationships/image" Target="../media/image70.jpeg"/><Relationship Id="rId19" Type="http://schemas.openxmlformats.org/officeDocument/2006/relationships/image" Target="../media/image78.png"/><Relationship Id="rId4" Type="http://schemas.openxmlformats.org/officeDocument/2006/relationships/image" Target="../media/image65.jpeg"/><Relationship Id="rId9" Type="http://schemas.openxmlformats.org/officeDocument/2006/relationships/image" Target="../media/image69.jpeg"/><Relationship Id="rId14" Type="http://schemas.openxmlformats.org/officeDocument/2006/relationships/image" Target="../media/image73.jpeg"/><Relationship Id="rId22" Type="http://schemas.openxmlformats.org/officeDocument/2006/relationships/image" Target="../media/image81.jpeg"/><Relationship Id="rId27" Type="http://schemas.openxmlformats.org/officeDocument/2006/relationships/image" Target="../media/image86.jpeg"/></Relationships>
</file>

<file path=xl/drawings/_rels/drawing6.xml.rels><?xml version="1.0" encoding="UTF-8" standalone="yes"?>
<Relationships xmlns="http://schemas.openxmlformats.org/package/2006/relationships"><Relationship Id="rId8" Type="http://schemas.openxmlformats.org/officeDocument/2006/relationships/image" Target="../media/image96.jpeg"/><Relationship Id="rId13" Type="http://schemas.openxmlformats.org/officeDocument/2006/relationships/image" Target="../media/image101.jpeg"/><Relationship Id="rId18" Type="http://schemas.openxmlformats.org/officeDocument/2006/relationships/image" Target="../media/image106.jpeg"/><Relationship Id="rId3" Type="http://schemas.openxmlformats.org/officeDocument/2006/relationships/image" Target="../media/image91.jpeg"/><Relationship Id="rId21" Type="http://schemas.openxmlformats.org/officeDocument/2006/relationships/image" Target="../media/image109.jpeg"/><Relationship Id="rId7" Type="http://schemas.openxmlformats.org/officeDocument/2006/relationships/image" Target="../media/image95.jpeg"/><Relationship Id="rId12" Type="http://schemas.openxmlformats.org/officeDocument/2006/relationships/image" Target="../media/image100.jpeg"/><Relationship Id="rId17" Type="http://schemas.openxmlformats.org/officeDocument/2006/relationships/image" Target="../media/image105.jpeg"/><Relationship Id="rId2" Type="http://schemas.openxmlformats.org/officeDocument/2006/relationships/image" Target="../media/image90.png"/><Relationship Id="rId16" Type="http://schemas.openxmlformats.org/officeDocument/2006/relationships/image" Target="../media/image104.jpeg"/><Relationship Id="rId20" Type="http://schemas.openxmlformats.org/officeDocument/2006/relationships/image" Target="../media/image108.jpeg"/><Relationship Id="rId1" Type="http://schemas.openxmlformats.org/officeDocument/2006/relationships/image" Target="../media/image89.png"/><Relationship Id="rId6" Type="http://schemas.openxmlformats.org/officeDocument/2006/relationships/image" Target="../media/image94.jpeg"/><Relationship Id="rId11" Type="http://schemas.openxmlformats.org/officeDocument/2006/relationships/image" Target="../media/image99.jpeg"/><Relationship Id="rId24" Type="http://schemas.openxmlformats.org/officeDocument/2006/relationships/image" Target="../media/image112.jpeg"/><Relationship Id="rId5" Type="http://schemas.openxmlformats.org/officeDocument/2006/relationships/image" Target="../media/image93.jpeg"/><Relationship Id="rId15" Type="http://schemas.openxmlformats.org/officeDocument/2006/relationships/image" Target="../media/image103.jpeg"/><Relationship Id="rId23" Type="http://schemas.openxmlformats.org/officeDocument/2006/relationships/image" Target="../media/image111.png"/><Relationship Id="rId10" Type="http://schemas.openxmlformats.org/officeDocument/2006/relationships/image" Target="../media/image98.jpeg"/><Relationship Id="rId19" Type="http://schemas.openxmlformats.org/officeDocument/2006/relationships/image" Target="../media/image107.jpeg"/><Relationship Id="rId4" Type="http://schemas.openxmlformats.org/officeDocument/2006/relationships/image" Target="../media/image92.jpeg"/><Relationship Id="rId9" Type="http://schemas.openxmlformats.org/officeDocument/2006/relationships/image" Target="../media/image97.png"/><Relationship Id="rId14" Type="http://schemas.openxmlformats.org/officeDocument/2006/relationships/image" Target="../media/image102.jpeg"/><Relationship Id="rId22" Type="http://schemas.openxmlformats.org/officeDocument/2006/relationships/image" Target="../media/image110.png"/></Relationships>
</file>

<file path=xl/drawings/_rels/drawing7.xml.rels><?xml version="1.0" encoding="UTF-8" standalone="yes"?>
<Relationships xmlns="http://schemas.openxmlformats.org/package/2006/relationships"><Relationship Id="rId13" Type="http://schemas.openxmlformats.org/officeDocument/2006/relationships/image" Target="../media/image22.jpeg"/><Relationship Id="rId18" Type="http://schemas.openxmlformats.org/officeDocument/2006/relationships/image" Target="../media/image129.jpeg"/><Relationship Id="rId26" Type="http://schemas.openxmlformats.org/officeDocument/2006/relationships/image" Target="../media/image135.png"/><Relationship Id="rId21" Type="http://schemas.openxmlformats.org/officeDocument/2006/relationships/image" Target="../media/image103.jpeg"/><Relationship Id="rId34" Type="http://schemas.openxmlformats.org/officeDocument/2006/relationships/image" Target="../media/image143.jpeg"/><Relationship Id="rId7" Type="http://schemas.openxmlformats.org/officeDocument/2006/relationships/image" Target="../media/image119.jpeg"/><Relationship Id="rId12" Type="http://schemas.openxmlformats.org/officeDocument/2006/relationships/image" Target="../media/image124.jpeg"/><Relationship Id="rId17" Type="http://schemas.openxmlformats.org/officeDocument/2006/relationships/image" Target="../media/image128.png"/><Relationship Id="rId25" Type="http://schemas.openxmlformats.org/officeDocument/2006/relationships/image" Target="../media/image134.jpeg"/><Relationship Id="rId33" Type="http://schemas.openxmlformats.org/officeDocument/2006/relationships/image" Target="../media/image142.jpeg"/><Relationship Id="rId2" Type="http://schemas.openxmlformats.org/officeDocument/2006/relationships/image" Target="../media/image114.png"/><Relationship Id="rId16" Type="http://schemas.openxmlformats.org/officeDocument/2006/relationships/image" Target="../media/image127.jpeg"/><Relationship Id="rId20" Type="http://schemas.openxmlformats.org/officeDocument/2006/relationships/image" Target="../media/image131.jpeg"/><Relationship Id="rId29" Type="http://schemas.openxmlformats.org/officeDocument/2006/relationships/image" Target="../media/image138.jpeg"/><Relationship Id="rId1" Type="http://schemas.openxmlformats.org/officeDocument/2006/relationships/image" Target="../media/image113.png"/><Relationship Id="rId6" Type="http://schemas.openxmlformats.org/officeDocument/2006/relationships/image" Target="../media/image118.jpeg"/><Relationship Id="rId11" Type="http://schemas.openxmlformats.org/officeDocument/2006/relationships/image" Target="../media/image123.jpeg"/><Relationship Id="rId24" Type="http://schemas.openxmlformats.org/officeDocument/2006/relationships/image" Target="../media/image36.jpeg"/><Relationship Id="rId32" Type="http://schemas.openxmlformats.org/officeDocument/2006/relationships/image" Target="../media/image141.jpeg"/><Relationship Id="rId37" Type="http://schemas.openxmlformats.org/officeDocument/2006/relationships/image" Target="../media/image146.jpeg"/><Relationship Id="rId5" Type="http://schemas.openxmlformats.org/officeDocument/2006/relationships/image" Target="../media/image117.png"/><Relationship Id="rId15" Type="http://schemas.openxmlformats.org/officeDocument/2006/relationships/image" Target="../media/image126.jpeg"/><Relationship Id="rId23" Type="http://schemas.openxmlformats.org/officeDocument/2006/relationships/image" Target="../media/image133.jpeg"/><Relationship Id="rId28" Type="http://schemas.openxmlformats.org/officeDocument/2006/relationships/image" Target="../media/image137.jpeg"/><Relationship Id="rId36" Type="http://schemas.openxmlformats.org/officeDocument/2006/relationships/image" Target="../media/image145.jpeg"/><Relationship Id="rId10" Type="http://schemas.openxmlformats.org/officeDocument/2006/relationships/image" Target="../media/image122.jpeg"/><Relationship Id="rId19" Type="http://schemas.openxmlformats.org/officeDocument/2006/relationships/image" Target="../media/image130.jpeg"/><Relationship Id="rId31" Type="http://schemas.openxmlformats.org/officeDocument/2006/relationships/image" Target="../media/image140.jpeg"/><Relationship Id="rId4" Type="http://schemas.openxmlformats.org/officeDocument/2006/relationships/image" Target="../media/image116.png"/><Relationship Id="rId9" Type="http://schemas.openxmlformats.org/officeDocument/2006/relationships/image" Target="../media/image121.jpeg"/><Relationship Id="rId14" Type="http://schemas.openxmlformats.org/officeDocument/2006/relationships/image" Target="../media/image125.jpeg"/><Relationship Id="rId22" Type="http://schemas.openxmlformats.org/officeDocument/2006/relationships/image" Target="../media/image132.jpeg"/><Relationship Id="rId27" Type="http://schemas.openxmlformats.org/officeDocument/2006/relationships/image" Target="../media/image136.jpeg"/><Relationship Id="rId30" Type="http://schemas.openxmlformats.org/officeDocument/2006/relationships/image" Target="../media/image139.jpeg"/><Relationship Id="rId35" Type="http://schemas.openxmlformats.org/officeDocument/2006/relationships/image" Target="../media/image144.jpeg"/><Relationship Id="rId8" Type="http://schemas.openxmlformats.org/officeDocument/2006/relationships/image" Target="../media/image120.jpeg"/><Relationship Id="rId3" Type="http://schemas.openxmlformats.org/officeDocument/2006/relationships/image" Target="../media/image115.png"/></Relationships>
</file>

<file path=xl/drawings/_rels/drawing8.xml.rels><?xml version="1.0" encoding="UTF-8" standalone="yes"?>
<Relationships xmlns="http://schemas.openxmlformats.org/package/2006/relationships"><Relationship Id="rId13" Type="http://schemas.openxmlformats.org/officeDocument/2006/relationships/image" Target="../media/image159.jpeg"/><Relationship Id="rId18" Type="http://schemas.openxmlformats.org/officeDocument/2006/relationships/image" Target="../media/image163.jpeg"/><Relationship Id="rId26" Type="http://schemas.openxmlformats.org/officeDocument/2006/relationships/image" Target="../media/image36.jpeg"/><Relationship Id="rId3" Type="http://schemas.openxmlformats.org/officeDocument/2006/relationships/image" Target="../media/image149.png"/><Relationship Id="rId21" Type="http://schemas.openxmlformats.org/officeDocument/2006/relationships/image" Target="../media/image166.png"/><Relationship Id="rId34" Type="http://schemas.openxmlformats.org/officeDocument/2006/relationships/image" Target="../media/image176.jpeg"/><Relationship Id="rId7" Type="http://schemas.openxmlformats.org/officeDocument/2006/relationships/image" Target="../media/image153.jpeg"/><Relationship Id="rId12" Type="http://schemas.openxmlformats.org/officeDocument/2006/relationships/image" Target="../media/image158.jpeg"/><Relationship Id="rId17" Type="http://schemas.openxmlformats.org/officeDocument/2006/relationships/image" Target="../media/image162.jpeg"/><Relationship Id="rId25" Type="http://schemas.openxmlformats.org/officeDocument/2006/relationships/image" Target="../media/image169.jpeg"/><Relationship Id="rId33" Type="http://schemas.openxmlformats.org/officeDocument/2006/relationships/image" Target="../media/image175.jpeg"/><Relationship Id="rId2" Type="http://schemas.openxmlformats.org/officeDocument/2006/relationships/image" Target="../media/image148.png"/><Relationship Id="rId16" Type="http://schemas.openxmlformats.org/officeDocument/2006/relationships/image" Target="../media/image22.jpeg"/><Relationship Id="rId20" Type="http://schemas.openxmlformats.org/officeDocument/2006/relationships/image" Target="../media/image165.jpeg"/><Relationship Id="rId29" Type="http://schemas.openxmlformats.org/officeDocument/2006/relationships/image" Target="../media/image171.jpeg"/><Relationship Id="rId1" Type="http://schemas.openxmlformats.org/officeDocument/2006/relationships/image" Target="../media/image147.png"/><Relationship Id="rId6" Type="http://schemas.openxmlformats.org/officeDocument/2006/relationships/image" Target="../media/image152.png"/><Relationship Id="rId11" Type="http://schemas.openxmlformats.org/officeDocument/2006/relationships/image" Target="../media/image157.jpeg"/><Relationship Id="rId24" Type="http://schemas.openxmlformats.org/officeDocument/2006/relationships/image" Target="../media/image168.jpeg"/><Relationship Id="rId32" Type="http://schemas.openxmlformats.org/officeDocument/2006/relationships/image" Target="../media/image174.jpeg"/><Relationship Id="rId5" Type="http://schemas.openxmlformats.org/officeDocument/2006/relationships/image" Target="../media/image151.png"/><Relationship Id="rId15" Type="http://schemas.openxmlformats.org/officeDocument/2006/relationships/image" Target="../media/image161.jpeg"/><Relationship Id="rId23" Type="http://schemas.openxmlformats.org/officeDocument/2006/relationships/image" Target="../media/image103.jpeg"/><Relationship Id="rId28" Type="http://schemas.openxmlformats.org/officeDocument/2006/relationships/image" Target="../media/image170.jpeg"/><Relationship Id="rId36" Type="http://schemas.openxmlformats.org/officeDocument/2006/relationships/image" Target="../media/image178.jpeg"/><Relationship Id="rId10" Type="http://schemas.openxmlformats.org/officeDocument/2006/relationships/image" Target="../media/image156.jpeg"/><Relationship Id="rId19" Type="http://schemas.openxmlformats.org/officeDocument/2006/relationships/image" Target="../media/image164.jpeg"/><Relationship Id="rId31" Type="http://schemas.openxmlformats.org/officeDocument/2006/relationships/image" Target="../media/image173.jpeg"/><Relationship Id="rId4" Type="http://schemas.openxmlformats.org/officeDocument/2006/relationships/image" Target="../media/image150.png"/><Relationship Id="rId9" Type="http://schemas.openxmlformats.org/officeDocument/2006/relationships/image" Target="../media/image155.jpeg"/><Relationship Id="rId14" Type="http://schemas.openxmlformats.org/officeDocument/2006/relationships/image" Target="../media/image160.jpeg"/><Relationship Id="rId22" Type="http://schemas.openxmlformats.org/officeDocument/2006/relationships/image" Target="../media/image167.jpeg"/><Relationship Id="rId27" Type="http://schemas.openxmlformats.org/officeDocument/2006/relationships/image" Target="../media/image134.jpeg"/><Relationship Id="rId30" Type="http://schemas.openxmlformats.org/officeDocument/2006/relationships/image" Target="../media/image172.jpeg"/><Relationship Id="rId35" Type="http://schemas.openxmlformats.org/officeDocument/2006/relationships/image" Target="../media/image177.jpeg"/><Relationship Id="rId8" Type="http://schemas.openxmlformats.org/officeDocument/2006/relationships/image" Target="../media/image154.jpeg"/></Relationships>
</file>

<file path=xl/drawings/_rels/drawing9.xml.rels><?xml version="1.0" encoding="UTF-8" standalone="yes"?>
<Relationships xmlns="http://schemas.openxmlformats.org/package/2006/relationships"><Relationship Id="rId13" Type="http://schemas.openxmlformats.org/officeDocument/2006/relationships/image" Target="../media/image85.jpeg"/><Relationship Id="rId18" Type="http://schemas.openxmlformats.org/officeDocument/2006/relationships/image" Target="../media/image36.jpeg"/><Relationship Id="rId26" Type="http://schemas.openxmlformats.org/officeDocument/2006/relationships/image" Target="../media/image202.jpeg"/><Relationship Id="rId39" Type="http://schemas.openxmlformats.org/officeDocument/2006/relationships/image" Target="../media/image214.jpeg"/><Relationship Id="rId21" Type="http://schemas.openxmlformats.org/officeDocument/2006/relationships/image" Target="../media/image197.jpeg"/><Relationship Id="rId34" Type="http://schemas.openxmlformats.org/officeDocument/2006/relationships/image" Target="../media/image210.jpeg"/><Relationship Id="rId42" Type="http://schemas.openxmlformats.org/officeDocument/2006/relationships/image" Target="../media/image217.jpeg"/><Relationship Id="rId7" Type="http://schemas.openxmlformats.org/officeDocument/2006/relationships/image" Target="../media/image185.jpeg"/><Relationship Id="rId2" Type="http://schemas.openxmlformats.org/officeDocument/2006/relationships/image" Target="../media/image180.png"/><Relationship Id="rId16" Type="http://schemas.openxmlformats.org/officeDocument/2006/relationships/image" Target="../media/image193.jpeg"/><Relationship Id="rId20" Type="http://schemas.openxmlformats.org/officeDocument/2006/relationships/image" Target="../media/image196.jpeg"/><Relationship Id="rId29" Type="http://schemas.openxmlformats.org/officeDocument/2006/relationships/image" Target="../media/image205.jpeg"/><Relationship Id="rId41" Type="http://schemas.openxmlformats.org/officeDocument/2006/relationships/image" Target="../media/image216.jpeg"/><Relationship Id="rId1" Type="http://schemas.openxmlformats.org/officeDocument/2006/relationships/image" Target="../media/image179.png"/><Relationship Id="rId6" Type="http://schemas.openxmlformats.org/officeDocument/2006/relationships/image" Target="../media/image184.jpeg"/><Relationship Id="rId11" Type="http://schemas.openxmlformats.org/officeDocument/2006/relationships/image" Target="../media/image189.jpeg"/><Relationship Id="rId24" Type="http://schemas.openxmlformats.org/officeDocument/2006/relationships/image" Target="../media/image200.jpeg"/><Relationship Id="rId32" Type="http://schemas.openxmlformats.org/officeDocument/2006/relationships/image" Target="../media/image208.jpeg"/><Relationship Id="rId37" Type="http://schemas.openxmlformats.org/officeDocument/2006/relationships/image" Target="../media/image212.jpeg"/><Relationship Id="rId40" Type="http://schemas.openxmlformats.org/officeDocument/2006/relationships/image" Target="../media/image215.png"/><Relationship Id="rId5" Type="http://schemas.openxmlformats.org/officeDocument/2006/relationships/image" Target="../media/image183.png"/><Relationship Id="rId15" Type="http://schemas.openxmlformats.org/officeDocument/2006/relationships/image" Target="../media/image192.jpeg"/><Relationship Id="rId23" Type="http://schemas.openxmlformats.org/officeDocument/2006/relationships/image" Target="../media/image199.jpeg"/><Relationship Id="rId28" Type="http://schemas.openxmlformats.org/officeDocument/2006/relationships/image" Target="../media/image204.jpeg"/><Relationship Id="rId36" Type="http://schemas.openxmlformats.org/officeDocument/2006/relationships/image" Target="../media/image211.jpeg"/><Relationship Id="rId10" Type="http://schemas.openxmlformats.org/officeDocument/2006/relationships/image" Target="../media/image188.jpeg"/><Relationship Id="rId19" Type="http://schemas.openxmlformats.org/officeDocument/2006/relationships/image" Target="../media/image195.jpeg"/><Relationship Id="rId31" Type="http://schemas.openxmlformats.org/officeDocument/2006/relationships/image" Target="../media/image207.jpeg"/><Relationship Id="rId4" Type="http://schemas.openxmlformats.org/officeDocument/2006/relationships/image" Target="../media/image182.png"/><Relationship Id="rId9" Type="http://schemas.openxmlformats.org/officeDocument/2006/relationships/image" Target="../media/image187.jpeg"/><Relationship Id="rId14" Type="http://schemas.openxmlformats.org/officeDocument/2006/relationships/image" Target="../media/image191.jpeg"/><Relationship Id="rId22" Type="http://schemas.openxmlformats.org/officeDocument/2006/relationships/image" Target="../media/image198.jpeg"/><Relationship Id="rId27" Type="http://schemas.openxmlformats.org/officeDocument/2006/relationships/image" Target="../media/image203.jpeg"/><Relationship Id="rId30" Type="http://schemas.openxmlformats.org/officeDocument/2006/relationships/image" Target="../media/image206.png"/><Relationship Id="rId35" Type="http://schemas.openxmlformats.org/officeDocument/2006/relationships/image" Target="../media/image140.jpeg"/><Relationship Id="rId43" Type="http://schemas.openxmlformats.org/officeDocument/2006/relationships/image" Target="../media/image218.jpeg"/><Relationship Id="rId8" Type="http://schemas.openxmlformats.org/officeDocument/2006/relationships/image" Target="../media/image186.jpeg"/><Relationship Id="rId3" Type="http://schemas.openxmlformats.org/officeDocument/2006/relationships/image" Target="../media/image181.png"/><Relationship Id="rId12" Type="http://schemas.openxmlformats.org/officeDocument/2006/relationships/image" Target="../media/image190.jpeg"/><Relationship Id="rId17" Type="http://schemas.openxmlformats.org/officeDocument/2006/relationships/image" Target="../media/image194.jpeg"/><Relationship Id="rId25" Type="http://schemas.openxmlformats.org/officeDocument/2006/relationships/image" Target="../media/image201.jpeg"/><Relationship Id="rId33" Type="http://schemas.openxmlformats.org/officeDocument/2006/relationships/image" Target="../media/image209.jpeg"/><Relationship Id="rId38" Type="http://schemas.openxmlformats.org/officeDocument/2006/relationships/image" Target="../media/image213.jpeg"/></Relationships>
</file>

<file path=xl/drawings/drawing1.xml><?xml version="1.0" encoding="utf-8"?>
<xdr:wsDr xmlns:xdr="http://schemas.openxmlformats.org/drawingml/2006/spreadsheetDrawing" xmlns:a="http://schemas.openxmlformats.org/drawingml/2006/main">
  <xdr:twoCellAnchor editAs="oneCell">
    <xdr:from>
      <xdr:col>6</xdr:col>
      <xdr:colOff>93542</xdr:colOff>
      <xdr:row>0</xdr:row>
      <xdr:rowOff>89798</xdr:rowOff>
    </xdr:from>
    <xdr:to>
      <xdr:col>6</xdr:col>
      <xdr:colOff>1793599</xdr:colOff>
      <xdr:row>0</xdr:row>
      <xdr:rowOff>541946</xdr:rowOff>
    </xdr:to>
    <xdr:pic>
      <xdr:nvPicPr>
        <xdr:cNvPr id="8" name="Picture 7">
          <a:extLst>
            <a:ext uri="{FF2B5EF4-FFF2-40B4-BE49-F238E27FC236}">
              <a16:creationId xmlns:a16="http://schemas.microsoft.com/office/drawing/2014/main" id="{A93D5BBB-332A-44D7-981E-37C5AFC106A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807977524" y="89798"/>
          <a:ext cx="1700057" cy="457863"/>
        </a:xfrm>
        <a:prstGeom prst="rect">
          <a:avLst/>
        </a:prstGeom>
        <a:noFill/>
        <a:ln>
          <a:noFill/>
        </a:ln>
      </xdr:spPr>
    </xdr:pic>
    <xdr:clientData/>
  </xdr:twoCellAnchor>
  <xdr:twoCellAnchor editAs="oneCell">
    <xdr:from>
      <xdr:col>6</xdr:col>
      <xdr:colOff>182579</xdr:colOff>
      <xdr:row>4</xdr:row>
      <xdr:rowOff>210396</xdr:rowOff>
    </xdr:from>
    <xdr:to>
      <xdr:col>6</xdr:col>
      <xdr:colOff>1729275</xdr:colOff>
      <xdr:row>4</xdr:row>
      <xdr:rowOff>822764</xdr:rowOff>
    </xdr:to>
    <xdr:pic>
      <xdr:nvPicPr>
        <xdr:cNvPr id="2" name="Picture 1" descr="Steel, Textured Grip, Curved Claw Hammer - 6R253|51-713 - Grainger">
          <a:extLst>
            <a:ext uri="{FF2B5EF4-FFF2-40B4-BE49-F238E27FC236}">
              <a16:creationId xmlns:a16="http://schemas.microsoft.com/office/drawing/2014/main" id="{E48020A2-C550-4E7E-9624-163C6C257011}"/>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808041848" y="2730858"/>
          <a:ext cx="1546696" cy="61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221191</xdr:colOff>
      <xdr:row>3</xdr:row>
      <xdr:rowOff>128954</xdr:rowOff>
    </xdr:from>
    <xdr:to>
      <xdr:col>6</xdr:col>
      <xdr:colOff>1817148</xdr:colOff>
      <xdr:row>3</xdr:row>
      <xdr:rowOff>590742</xdr:rowOff>
    </xdr:to>
    <xdr:pic>
      <xdr:nvPicPr>
        <xdr:cNvPr id="3" name="Picture 2">
          <a:extLst>
            <a:ext uri="{FF2B5EF4-FFF2-40B4-BE49-F238E27FC236}">
              <a16:creationId xmlns:a16="http://schemas.microsoft.com/office/drawing/2014/main" id="{E0CEF637-EE43-4414-BC31-6A18189DB8C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807953975" y="1828800"/>
          <a:ext cx="1595957" cy="461788"/>
        </a:xfrm>
        <a:prstGeom prst="rect">
          <a:avLst/>
        </a:prstGeom>
      </xdr:spPr>
    </xdr:pic>
    <xdr:clientData/>
  </xdr:twoCellAnchor>
  <xdr:twoCellAnchor editAs="oneCell">
    <xdr:from>
      <xdr:col>6</xdr:col>
      <xdr:colOff>27256</xdr:colOff>
      <xdr:row>6</xdr:row>
      <xdr:rowOff>35141</xdr:rowOff>
    </xdr:from>
    <xdr:to>
      <xdr:col>6</xdr:col>
      <xdr:colOff>1872488</xdr:colOff>
      <xdr:row>6</xdr:row>
      <xdr:rowOff>579462</xdr:rowOff>
    </xdr:to>
    <xdr:pic>
      <xdr:nvPicPr>
        <xdr:cNvPr id="4" name="Picture 3">
          <a:extLst>
            <a:ext uri="{FF2B5EF4-FFF2-40B4-BE49-F238E27FC236}">
              <a16:creationId xmlns:a16="http://schemas.microsoft.com/office/drawing/2014/main" id="{C6065CAC-050F-4FB8-BEC6-E51250BA874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07898635" y="4654033"/>
          <a:ext cx="1845232" cy="544321"/>
        </a:xfrm>
        <a:prstGeom prst="rect">
          <a:avLst/>
        </a:prstGeom>
      </xdr:spPr>
    </xdr:pic>
    <xdr:clientData/>
  </xdr:twoCellAnchor>
  <xdr:twoCellAnchor editAs="oneCell">
    <xdr:from>
      <xdr:col>6</xdr:col>
      <xdr:colOff>739461</xdr:colOff>
      <xdr:row>5</xdr:row>
      <xdr:rowOff>191998</xdr:rowOff>
    </xdr:from>
    <xdr:to>
      <xdr:col>6</xdr:col>
      <xdr:colOff>1639591</xdr:colOff>
      <xdr:row>5</xdr:row>
      <xdr:rowOff>1138632</xdr:rowOff>
    </xdr:to>
    <xdr:pic>
      <xdr:nvPicPr>
        <xdr:cNvPr id="5" name="Picture 4"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AB98AEDE-BA60-4F5A-B852-E0EA434556D1}"/>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bwMode="auto">
        <a:xfrm flipH="1">
          <a:off x="9808131532" y="3620998"/>
          <a:ext cx="900130" cy="946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173882</xdr:colOff>
      <xdr:row>8</xdr:row>
      <xdr:rowOff>105211</xdr:rowOff>
    </xdr:from>
    <xdr:to>
      <xdr:col>6</xdr:col>
      <xdr:colOff>1709053</xdr:colOff>
      <xdr:row>9</xdr:row>
      <xdr:rowOff>14184</xdr:rowOff>
    </xdr:to>
    <xdr:pic>
      <xdr:nvPicPr>
        <xdr:cNvPr id="6" name="Picture 5">
          <a:extLst>
            <a:ext uri="{FF2B5EF4-FFF2-40B4-BE49-F238E27FC236}">
              <a16:creationId xmlns:a16="http://schemas.microsoft.com/office/drawing/2014/main" id="{9BE84FDA-985C-4965-9D51-6EA4D0EC1776}"/>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808062070" y="6347749"/>
          <a:ext cx="1535171" cy="635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488125</xdr:colOff>
      <xdr:row>7</xdr:row>
      <xdr:rowOff>201902</xdr:rowOff>
    </xdr:from>
    <xdr:ext cx="778465" cy="615234"/>
    <xdr:pic>
      <xdr:nvPicPr>
        <xdr:cNvPr id="7" name="Picture 6"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ADB27811-E8F8-4B78-ACEC-788FEA02F7F6}"/>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808504533" y="5471425"/>
          <a:ext cx="778465" cy="6152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6</xdr:col>
      <xdr:colOff>499110</xdr:colOff>
      <xdr:row>0</xdr:row>
      <xdr:rowOff>204619</xdr:rowOff>
    </xdr:from>
    <xdr:to>
      <xdr:col>6</xdr:col>
      <xdr:colOff>2273809</xdr:colOff>
      <xdr:row>0</xdr:row>
      <xdr:rowOff>662482</xdr:rowOff>
    </xdr:to>
    <xdr:pic>
      <xdr:nvPicPr>
        <xdr:cNvPr id="26" name="Picture 25">
          <a:extLst>
            <a:ext uri="{FF2B5EF4-FFF2-40B4-BE49-F238E27FC236}">
              <a16:creationId xmlns:a16="http://schemas.microsoft.com/office/drawing/2014/main" id="{C11367A1-9477-42FD-A8BC-ECCC8062654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086857203" y="204619"/>
          <a:ext cx="1774699" cy="457863"/>
        </a:xfrm>
        <a:prstGeom prst="rect">
          <a:avLst/>
        </a:prstGeom>
        <a:noFill/>
        <a:ln>
          <a:noFill/>
        </a:ln>
      </xdr:spPr>
    </xdr:pic>
    <xdr:clientData/>
  </xdr:twoCellAnchor>
  <xdr:twoCellAnchor editAs="oneCell">
    <xdr:from>
      <xdr:col>2</xdr:col>
      <xdr:colOff>895</xdr:colOff>
      <xdr:row>0</xdr:row>
      <xdr:rowOff>41909</xdr:rowOff>
    </xdr:from>
    <xdr:to>
      <xdr:col>4</xdr:col>
      <xdr:colOff>335502</xdr:colOff>
      <xdr:row>0</xdr:row>
      <xdr:rowOff>837046</xdr:rowOff>
    </xdr:to>
    <xdr:pic>
      <xdr:nvPicPr>
        <xdr:cNvPr id="25" name="Picture 24">
          <a:extLst>
            <a:ext uri="{FF2B5EF4-FFF2-40B4-BE49-F238E27FC236}">
              <a16:creationId xmlns:a16="http://schemas.microsoft.com/office/drawing/2014/main" id="{905CCBE5-60DA-4CA4-9D9A-6A31697BF97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9907133" y="41909"/>
          <a:ext cx="1177290" cy="795137"/>
        </a:xfrm>
        <a:prstGeom prst="rect">
          <a:avLst/>
        </a:prstGeom>
      </xdr:spPr>
    </xdr:pic>
    <xdr:clientData/>
  </xdr:twoCellAnchor>
  <xdr:twoCellAnchor editAs="oneCell">
    <xdr:from>
      <xdr:col>6</xdr:col>
      <xdr:colOff>139243</xdr:colOff>
      <xdr:row>24</xdr:row>
      <xdr:rowOff>33662</xdr:rowOff>
    </xdr:from>
    <xdr:to>
      <xdr:col>6</xdr:col>
      <xdr:colOff>1139951</xdr:colOff>
      <xdr:row>24</xdr:row>
      <xdr:rowOff>987630</xdr:rowOff>
    </xdr:to>
    <xdr:pic>
      <xdr:nvPicPr>
        <xdr:cNvPr id="2" name="Picture 1" descr="32mm Natural Sisal Rope on bulk 220m Coils | Ropes Direct">
          <a:extLst>
            <a:ext uri="{FF2B5EF4-FFF2-40B4-BE49-F238E27FC236}">
              <a16:creationId xmlns:a16="http://schemas.microsoft.com/office/drawing/2014/main" id="{125E3986-280B-41B9-8A68-DC101412CF82}"/>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0087991061" y="24085968"/>
          <a:ext cx="1000708" cy="948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52421</xdr:colOff>
      <xdr:row>25</xdr:row>
      <xdr:rowOff>84278</xdr:rowOff>
    </xdr:from>
    <xdr:to>
      <xdr:col>6</xdr:col>
      <xdr:colOff>1253659</xdr:colOff>
      <xdr:row>25</xdr:row>
      <xdr:rowOff>995015</xdr:rowOff>
    </xdr:to>
    <xdr:pic>
      <xdr:nvPicPr>
        <xdr:cNvPr id="3" name="Picture 2" descr="Blue Nylon Rope | Essex General Solutions | Quality Goods">
          <a:extLst>
            <a:ext uri="{FF2B5EF4-FFF2-40B4-BE49-F238E27FC236}">
              <a16:creationId xmlns:a16="http://schemas.microsoft.com/office/drawing/2014/main" id="{50C62E99-5F82-44ED-B600-25F1443880D9}"/>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0087888783" y="25149596"/>
          <a:ext cx="1189808" cy="912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1233792</xdr:colOff>
      <xdr:row>25</xdr:row>
      <xdr:rowOff>45571</xdr:rowOff>
    </xdr:from>
    <xdr:to>
      <xdr:col>6</xdr:col>
      <xdr:colOff>2244259</xdr:colOff>
      <xdr:row>25</xdr:row>
      <xdr:rowOff>994338</xdr:rowOff>
    </xdr:to>
    <xdr:pic>
      <xdr:nvPicPr>
        <xdr:cNvPr id="4" name="Picture 3" descr="Plastic Ropes at Rs 160 | Plastic Ropes in Kolkata | ID: 22133947891">
          <a:extLst>
            <a:ext uri="{FF2B5EF4-FFF2-40B4-BE49-F238E27FC236}">
              <a16:creationId xmlns:a16="http://schemas.microsoft.com/office/drawing/2014/main" id="{F278C8FC-28CC-4651-A883-CA9112520BA3}"/>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086890563" y="25110889"/>
          <a:ext cx="1006657" cy="95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1262899</xdr:colOff>
      <xdr:row>24</xdr:row>
      <xdr:rowOff>12464</xdr:rowOff>
    </xdr:from>
    <xdr:to>
      <xdr:col>6</xdr:col>
      <xdr:colOff>2282136</xdr:colOff>
      <xdr:row>24</xdr:row>
      <xdr:rowOff>987631</xdr:rowOff>
    </xdr:to>
    <xdr:pic>
      <xdr:nvPicPr>
        <xdr:cNvPr id="5" name="Picture 4" descr="Natural Sisal Rope | Hobby Lobby | 254680">
          <a:extLst>
            <a:ext uri="{FF2B5EF4-FFF2-40B4-BE49-F238E27FC236}">
              <a16:creationId xmlns:a16="http://schemas.microsoft.com/office/drawing/2014/main" id="{EC433B93-AE08-47B5-A8FB-26F5D696C817}"/>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086848876" y="24064770"/>
          <a:ext cx="1019237" cy="969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1090130</xdr:colOff>
      <xdr:row>23</xdr:row>
      <xdr:rowOff>45798</xdr:rowOff>
    </xdr:from>
    <xdr:to>
      <xdr:col>6</xdr:col>
      <xdr:colOff>2282354</xdr:colOff>
      <xdr:row>23</xdr:row>
      <xdr:rowOff>1176338</xdr:rowOff>
    </xdr:to>
    <xdr:pic>
      <xdr:nvPicPr>
        <xdr:cNvPr id="6" name="Picture 5" descr="10m Natural Hemp Flat Rope Braided Cord Jute Burlap Ribbon Rustic Vintage  Wedding Diy Gift Packing Decor Weave Hemp Rope String - Cords - AliExpress">
          <a:extLst>
            <a:ext uri="{FF2B5EF4-FFF2-40B4-BE49-F238E27FC236}">
              <a16:creationId xmlns:a16="http://schemas.microsoft.com/office/drawing/2014/main" id="{DBE63132-7692-4FA3-BF49-607BAC63F73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0086865803" y="22905798"/>
          <a:ext cx="1175079" cy="1128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27158</xdr:colOff>
      <xdr:row>19</xdr:row>
      <xdr:rowOff>45460</xdr:rowOff>
    </xdr:from>
    <xdr:to>
      <xdr:col>6</xdr:col>
      <xdr:colOff>1903039</xdr:colOff>
      <xdr:row>19</xdr:row>
      <xdr:rowOff>1329669</xdr:rowOff>
    </xdr:to>
    <xdr:pic>
      <xdr:nvPicPr>
        <xdr:cNvPr id="7" name="Picture 6" descr="Reinforcing Steel Bar for Concrete Reinforcement">
          <a:extLst>
            <a:ext uri="{FF2B5EF4-FFF2-40B4-BE49-F238E27FC236}">
              <a16:creationId xmlns:a16="http://schemas.microsoft.com/office/drawing/2014/main" id="{ADEBF68B-070F-4127-ABA7-E8357353B378}"/>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87227973" y="18934095"/>
          <a:ext cx="1875881" cy="127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1124230</xdr:colOff>
      <xdr:row>18</xdr:row>
      <xdr:rowOff>13634</xdr:rowOff>
    </xdr:from>
    <xdr:to>
      <xdr:col>6</xdr:col>
      <xdr:colOff>2290090</xdr:colOff>
      <xdr:row>18</xdr:row>
      <xdr:rowOff>1109180</xdr:rowOff>
    </xdr:to>
    <xdr:pic>
      <xdr:nvPicPr>
        <xdr:cNvPr id="8" name="Picture 7" descr="Jis Ss330 Galvanized Gi Pipe Price In Pakistan - Buy Gi Pipe Price In  Pakistan,Gi Pipe Price In Pakistan,Gi Pipe Price In Pakistan Product on  Alibaba.com">
          <a:extLst>
            <a:ext uri="{FF2B5EF4-FFF2-40B4-BE49-F238E27FC236}">
              <a16:creationId xmlns:a16="http://schemas.microsoft.com/office/drawing/2014/main" id="{55C4ED69-801B-4123-B99A-C6DB0CBF8B06}"/>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0086835207" y="17763752"/>
          <a:ext cx="1171575" cy="110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503201</xdr:colOff>
      <xdr:row>26</xdr:row>
      <xdr:rowOff>53626</xdr:rowOff>
    </xdr:from>
    <xdr:to>
      <xdr:col>6</xdr:col>
      <xdr:colOff>1979576</xdr:colOff>
      <xdr:row>26</xdr:row>
      <xdr:rowOff>796594</xdr:rowOff>
    </xdr:to>
    <xdr:pic>
      <xdr:nvPicPr>
        <xdr:cNvPr id="9" name="Picture 8" descr="31,248 Rope Net Stock Photos - Free &amp; Royalty-Free Stock Photos from  Dreamstime">
          <a:extLst>
            <a:ext uri="{FF2B5EF4-FFF2-40B4-BE49-F238E27FC236}">
              <a16:creationId xmlns:a16="http://schemas.microsoft.com/office/drawing/2014/main" id="{21DF72D3-85F7-4049-9378-A6FC2507A814}"/>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0087151436" y="26158850"/>
          <a:ext cx="1476375" cy="741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415587</xdr:colOff>
      <xdr:row>17</xdr:row>
      <xdr:rowOff>144147</xdr:rowOff>
    </xdr:from>
    <xdr:to>
      <xdr:col>6</xdr:col>
      <xdr:colOff>1939796</xdr:colOff>
      <xdr:row>17</xdr:row>
      <xdr:rowOff>2022756</xdr:rowOff>
    </xdr:to>
    <xdr:pic>
      <xdr:nvPicPr>
        <xdr:cNvPr id="10" name="Picture 9">
          <a:extLst>
            <a:ext uri="{FF2B5EF4-FFF2-40B4-BE49-F238E27FC236}">
              <a16:creationId xmlns:a16="http://schemas.microsoft.com/office/drawing/2014/main" id="{6C4D652B-2682-4CB2-9435-5663DA9A604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087200741" y="15464829"/>
          <a:ext cx="1514684" cy="1880514"/>
        </a:xfrm>
        <a:prstGeom prst="rect">
          <a:avLst/>
        </a:prstGeom>
      </xdr:spPr>
    </xdr:pic>
    <xdr:clientData/>
  </xdr:twoCellAnchor>
  <xdr:twoCellAnchor editAs="oneCell">
    <xdr:from>
      <xdr:col>6</xdr:col>
      <xdr:colOff>117952</xdr:colOff>
      <xdr:row>22</xdr:row>
      <xdr:rowOff>22487</xdr:rowOff>
    </xdr:from>
    <xdr:to>
      <xdr:col>6</xdr:col>
      <xdr:colOff>2243932</xdr:colOff>
      <xdr:row>22</xdr:row>
      <xdr:rowOff>1451215</xdr:rowOff>
    </xdr:to>
    <xdr:pic>
      <xdr:nvPicPr>
        <xdr:cNvPr id="11" name="Picture 10">
          <a:extLst>
            <a:ext uri="{FF2B5EF4-FFF2-40B4-BE49-F238E27FC236}">
              <a16:creationId xmlns:a16="http://schemas.microsoft.com/office/drawing/2014/main" id="{E68EA298-7D89-49CF-A858-0045AEE028E2}"/>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086887080" y="21394346"/>
          <a:ext cx="2125980" cy="1428728"/>
        </a:xfrm>
        <a:prstGeom prst="rect">
          <a:avLst/>
        </a:prstGeom>
      </xdr:spPr>
    </xdr:pic>
    <xdr:clientData/>
  </xdr:twoCellAnchor>
  <xdr:twoCellAnchor editAs="oneCell">
    <xdr:from>
      <xdr:col>6</xdr:col>
      <xdr:colOff>64687</xdr:colOff>
      <xdr:row>23</xdr:row>
      <xdr:rowOff>45431</xdr:rowOff>
    </xdr:from>
    <xdr:to>
      <xdr:col>6</xdr:col>
      <xdr:colOff>1101147</xdr:colOff>
      <xdr:row>23</xdr:row>
      <xdr:rowOff>1138901</xdr:rowOff>
    </xdr:to>
    <xdr:pic>
      <xdr:nvPicPr>
        <xdr:cNvPr id="12" name="Picture 11">
          <a:extLst>
            <a:ext uri="{FF2B5EF4-FFF2-40B4-BE49-F238E27FC236}">
              <a16:creationId xmlns:a16="http://schemas.microsoft.com/office/drawing/2014/main" id="{276B5B55-3CCA-4CFA-AEF4-ED548EA7123F}"/>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088047010" y="22905431"/>
          <a:ext cx="1019315" cy="1089660"/>
        </a:xfrm>
        <a:prstGeom prst="rect">
          <a:avLst/>
        </a:prstGeom>
      </xdr:spPr>
    </xdr:pic>
    <xdr:clientData/>
  </xdr:twoCellAnchor>
  <xdr:twoCellAnchor editAs="oneCell">
    <xdr:from>
      <xdr:col>6</xdr:col>
      <xdr:colOff>1069294</xdr:colOff>
      <xdr:row>21</xdr:row>
      <xdr:rowOff>46827</xdr:rowOff>
    </xdr:from>
    <xdr:to>
      <xdr:col>6</xdr:col>
      <xdr:colOff>2282779</xdr:colOff>
      <xdr:row>21</xdr:row>
      <xdr:rowOff>910196</xdr:rowOff>
    </xdr:to>
    <xdr:pic>
      <xdr:nvPicPr>
        <xdr:cNvPr id="13" name="Picture 12" descr="TARPAULIN ORANGE COLOUR - Al Sammak Overseas Trading LLC">
          <a:extLst>
            <a:ext uri="{FF2B5EF4-FFF2-40B4-BE49-F238E27FC236}">
              <a16:creationId xmlns:a16="http://schemas.microsoft.com/office/drawing/2014/main" id="{E4C4D184-36F9-4B85-91B1-3B01AFA093D4}"/>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086857758" y="20441533"/>
          <a:ext cx="1203960" cy="861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17145</xdr:colOff>
      <xdr:row>21</xdr:row>
      <xdr:rowOff>32349</xdr:rowOff>
    </xdr:from>
    <xdr:to>
      <xdr:col>6</xdr:col>
      <xdr:colOff>1109524</xdr:colOff>
      <xdr:row>21</xdr:row>
      <xdr:rowOff>911370</xdr:rowOff>
    </xdr:to>
    <xdr:pic>
      <xdr:nvPicPr>
        <xdr:cNvPr id="14" name="Picture 13" descr="Waterproof Blue Economy Tarpaulin 80gsm Tarp Cover - Tarpaulin Store">
          <a:extLst>
            <a:ext uri="{FF2B5EF4-FFF2-40B4-BE49-F238E27FC236}">
              <a16:creationId xmlns:a16="http://schemas.microsoft.com/office/drawing/2014/main" id="{96796421-E1B9-4AAA-9299-E65CE2780595}"/>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0088021488" y="20427055"/>
          <a:ext cx="1092379" cy="867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335832</xdr:colOff>
      <xdr:row>6</xdr:row>
      <xdr:rowOff>74789</xdr:rowOff>
    </xdr:from>
    <xdr:ext cx="1544003" cy="898002"/>
    <xdr:pic>
      <xdr:nvPicPr>
        <xdr:cNvPr id="15" name="Picture 14" descr="Cement Blocks: Prices, Meaning, Types, And Advantages">
          <a:extLst>
            <a:ext uri="{FF2B5EF4-FFF2-40B4-BE49-F238E27FC236}">
              <a16:creationId xmlns:a16="http://schemas.microsoft.com/office/drawing/2014/main" id="{C640CE43-8C29-4550-8FD5-7DDFCCB884E6}"/>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0087251177" y="5202601"/>
          <a:ext cx="1544003" cy="8980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504953</xdr:colOff>
      <xdr:row>7</xdr:row>
      <xdr:rowOff>71906</xdr:rowOff>
    </xdr:from>
    <xdr:ext cx="1409516" cy="868680"/>
    <xdr:pic>
      <xdr:nvPicPr>
        <xdr:cNvPr id="16" name="Picture 15" descr="cement bags by HDN Proseal Pvt Ltd, cement bags, INR 120INR 140 / Kilogram  | ID - 5809236">
          <a:extLst>
            <a:ext uri="{FF2B5EF4-FFF2-40B4-BE49-F238E27FC236}">
              <a16:creationId xmlns:a16="http://schemas.microsoft.com/office/drawing/2014/main" id="{BBC6AB40-FFAB-48BE-B025-7DC93AFB484F}"/>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0087216543" y="6221694"/>
          <a:ext cx="1409516" cy="868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504770</xdr:colOff>
      <xdr:row>8</xdr:row>
      <xdr:rowOff>109670</xdr:rowOff>
    </xdr:from>
    <xdr:ext cx="1411605" cy="792512"/>
    <xdr:pic>
      <xdr:nvPicPr>
        <xdr:cNvPr id="17" name="Picture 16" descr="26,231 Builders Sand Royalty-Free Images, Stock Photos &amp; Pictures |  Shutterstock">
          <a:extLst>
            <a:ext uri="{FF2B5EF4-FFF2-40B4-BE49-F238E27FC236}">
              <a16:creationId xmlns:a16="http://schemas.microsoft.com/office/drawing/2014/main" id="{8B904F5D-2B85-4669-98DB-54AFFC0F4B74}"/>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0087214637" y="7281435"/>
          <a:ext cx="1411605" cy="7925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1650247</xdr:colOff>
      <xdr:row>3</xdr:row>
      <xdr:rowOff>34515</xdr:rowOff>
    </xdr:from>
    <xdr:ext cx="654743" cy="861875"/>
    <xdr:pic>
      <xdr:nvPicPr>
        <xdr:cNvPr id="18" name="Picture 17" descr="Beech Timber | Boswood">
          <a:extLst>
            <a:ext uri="{FF2B5EF4-FFF2-40B4-BE49-F238E27FC236}">
              <a16:creationId xmlns:a16="http://schemas.microsoft.com/office/drawing/2014/main" id="{8D1B4C85-4460-4012-8DB7-BB6DFE9087D7}"/>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0086826022" y="1397150"/>
          <a:ext cx="654743" cy="861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164173</xdr:colOff>
      <xdr:row>3</xdr:row>
      <xdr:rowOff>45124</xdr:rowOff>
    </xdr:from>
    <xdr:ext cx="1309447" cy="878480"/>
    <xdr:pic>
      <xdr:nvPicPr>
        <xdr:cNvPr id="19" name="Picture 18">
          <a:extLst>
            <a:ext uri="{FF2B5EF4-FFF2-40B4-BE49-F238E27FC236}">
              <a16:creationId xmlns:a16="http://schemas.microsoft.com/office/drawing/2014/main" id="{C9CFC6AF-7C17-4AF5-A63C-E74D5F1059F8}"/>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0087657392" y="1407759"/>
          <a:ext cx="1309447" cy="878480"/>
        </a:xfrm>
        <a:prstGeom prst="rect">
          <a:avLst/>
        </a:prstGeom>
      </xdr:spPr>
    </xdr:pic>
    <xdr:clientData/>
  </xdr:oneCellAnchor>
  <xdr:twoCellAnchor editAs="oneCell">
    <xdr:from>
      <xdr:col>6</xdr:col>
      <xdr:colOff>297124</xdr:colOff>
      <xdr:row>15</xdr:row>
      <xdr:rowOff>40299</xdr:rowOff>
    </xdr:from>
    <xdr:to>
      <xdr:col>6</xdr:col>
      <xdr:colOff>2015434</xdr:colOff>
      <xdr:row>15</xdr:row>
      <xdr:rowOff>1261595</xdr:rowOff>
    </xdr:to>
    <xdr:pic>
      <xdr:nvPicPr>
        <xdr:cNvPr id="20" name="Picture 19">
          <a:extLst>
            <a:ext uri="{FF2B5EF4-FFF2-40B4-BE49-F238E27FC236}">
              <a16:creationId xmlns:a16="http://schemas.microsoft.com/office/drawing/2014/main" id="{A07565BC-CE16-46EB-AEA6-5B34B552185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087115578" y="13908699"/>
          <a:ext cx="1718310" cy="1228916"/>
        </a:xfrm>
        <a:prstGeom prst="rect">
          <a:avLst/>
        </a:prstGeom>
      </xdr:spPr>
    </xdr:pic>
    <xdr:clientData/>
  </xdr:twoCellAnchor>
  <xdr:oneCellAnchor>
    <xdr:from>
      <xdr:col>6</xdr:col>
      <xdr:colOff>865934</xdr:colOff>
      <xdr:row>10</xdr:row>
      <xdr:rowOff>12565</xdr:rowOff>
    </xdr:from>
    <xdr:ext cx="527407" cy="509158"/>
    <xdr:pic>
      <xdr:nvPicPr>
        <xdr:cNvPr id="21" name="Picture 20" descr="Chrome Plated Butt Hinge 100mm | Toolstation">
          <a:extLst>
            <a:ext uri="{FF2B5EF4-FFF2-40B4-BE49-F238E27FC236}">
              <a16:creationId xmlns:a16="http://schemas.microsoft.com/office/drawing/2014/main" id="{ACBA0881-9FD7-4616-B36D-F98A6D4E6B1A}"/>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rot="16200000">
          <a:off x="10087746796" y="8358546"/>
          <a:ext cx="509158" cy="527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209495</xdr:colOff>
      <xdr:row>5</xdr:row>
      <xdr:rowOff>65995</xdr:rowOff>
    </xdr:from>
    <xdr:to>
      <xdr:col>6</xdr:col>
      <xdr:colOff>1947130</xdr:colOff>
      <xdr:row>5</xdr:row>
      <xdr:rowOff>1336600</xdr:rowOff>
    </xdr:to>
    <xdr:pic>
      <xdr:nvPicPr>
        <xdr:cNvPr id="22" name="Picture 21">
          <a:extLst>
            <a:ext uri="{FF2B5EF4-FFF2-40B4-BE49-F238E27FC236}">
              <a16:creationId xmlns:a16="http://schemas.microsoft.com/office/drawing/2014/main" id="{8033DF9F-E20F-441F-B9BB-8FE9EA5F2ABA}"/>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0087174357" y="3795313"/>
          <a:ext cx="1747160" cy="1274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628792</xdr:colOff>
      <xdr:row>11</xdr:row>
      <xdr:rowOff>110551</xdr:rowOff>
    </xdr:from>
    <xdr:ext cx="1250104" cy="918916"/>
    <xdr:pic>
      <xdr:nvPicPr>
        <xdr:cNvPr id="23" name="Picture 22">
          <a:extLst>
            <a:ext uri="{FF2B5EF4-FFF2-40B4-BE49-F238E27FC236}">
              <a16:creationId xmlns:a16="http://schemas.microsoft.com/office/drawing/2014/main" id="{CE99F006-FD73-48CB-96B2-25ADE04EFAF3}"/>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10087252116" y="9021469"/>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742470</xdr:colOff>
      <xdr:row>12</xdr:row>
      <xdr:rowOff>64319</xdr:rowOff>
    </xdr:from>
    <xdr:to>
      <xdr:col>6</xdr:col>
      <xdr:colOff>1672547</xdr:colOff>
      <xdr:row>12</xdr:row>
      <xdr:rowOff>1253454</xdr:rowOff>
    </xdr:to>
    <xdr:pic>
      <xdr:nvPicPr>
        <xdr:cNvPr id="24" name="Picture 23">
          <a:extLst>
            <a:ext uri="{FF2B5EF4-FFF2-40B4-BE49-F238E27FC236}">
              <a16:creationId xmlns:a16="http://schemas.microsoft.com/office/drawing/2014/main" id="{AC84D6ED-442F-4E7D-9375-62B520DAD694}"/>
            </a:ext>
          </a:extLst>
        </xdr:cNvPr>
        <xdr:cNvPicPr>
          <a:picLocks noChangeAspect="1" noChangeArrowheads="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bwMode="auto">
        <a:xfrm>
          <a:off x="10087473705" y="10113754"/>
          <a:ext cx="914837" cy="118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506355</xdr:colOff>
      <xdr:row>13</xdr:row>
      <xdr:rowOff>181122</xdr:rowOff>
    </xdr:from>
    <xdr:to>
      <xdr:col>6</xdr:col>
      <xdr:colOff>1794789</xdr:colOff>
      <xdr:row>13</xdr:row>
      <xdr:rowOff>796238</xdr:rowOff>
    </xdr:to>
    <xdr:pic>
      <xdr:nvPicPr>
        <xdr:cNvPr id="27" name="Picture 26">
          <a:extLst>
            <a:ext uri="{FF2B5EF4-FFF2-40B4-BE49-F238E27FC236}">
              <a16:creationId xmlns:a16="http://schemas.microsoft.com/office/drawing/2014/main" id="{57C72C23-2233-419F-9217-D00EE81D6A10}"/>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10087326698" y="11512510"/>
          <a:ext cx="1297959" cy="615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975179</xdr:colOff>
      <xdr:row>14</xdr:row>
      <xdr:rowOff>18653</xdr:rowOff>
    </xdr:from>
    <xdr:to>
      <xdr:col>6</xdr:col>
      <xdr:colOff>2320821</xdr:colOff>
      <xdr:row>14</xdr:row>
      <xdr:rowOff>910468</xdr:rowOff>
    </xdr:to>
    <xdr:pic>
      <xdr:nvPicPr>
        <xdr:cNvPr id="28" name="Picture 27">
          <a:extLst>
            <a:ext uri="{FF2B5EF4-FFF2-40B4-BE49-F238E27FC236}">
              <a16:creationId xmlns:a16="http://schemas.microsoft.com/office/drawing/2014/main" id="{0D624298-A71F-4D44-9C50-C7D02A302E64}"/>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086810191" y="12264441"/>
          <a:ext cx="1345642" cy="8803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376966</xdr:colOff>
      <xdr:row>0</xdr:row>
      <xdr:rowOff>50427</xdr:rowOff>
    </xdr:from>
    <xdr:to>
      <xdr:col>6</xdr:col>
      <xdr:colOff>1291906</xdr:colOff>
      <xdr:row>0</xdr:row>
      <xdr:rowOff>508290</xdr:rowOff>
    </xdr:to>
    <xdr:pic>
      <xdr:nvPicPr>
        <xdr:cNvPr id="20" name="Picture 19">
          <a:extLst>
            <a:ext uri="{FF2B5EF4-FFF2-40B4-BE49-F238E27FC236}">
              <a16:creationId xmlns:a16="http://schemas.microsoft.com/office/drawing/2014/main" id="{D2F37211-81C4-4881-A939-BD47126D586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689949599" y="50427"/>
          <a:ext cx="1757623" cy="457863"/>
        </a:xfrm>
        <a:prstGeom prst="rect">
          <a:avLst/>
        </a:prstGeom>
        <a:noFill/>
        <a:ln>
          <a:noFill/>
        </a:ln>
      </xdr:spPr>
    </xdr:pic>
    <xdr:clientData/>
  </xdr:twoCellAnchor>
  <xdr:twoCellAnchor editAs="oneCell">
    <xdr:from>
      <xdr:col>2</xdr:col>
      <xdr:colOff>17367</xdr:colOff>
      <xdr:row>0</xdr:row>
      <xdr:rowOff>39670</xdr:rowOff>
    </xdr:from>
    <xdr:to>
      <xdr:col>4</xdr:col>
      <xdr:colOff>306256</xdr:colOff>
      <xdr:row>0</xdr:row>
      <xdr:rowOff>833557</xdr:rowOff>
    </xdr:to>
    <xdr:pic>
      <xdr:nvPicPr>
        <xdr:cNvPr id="18" name="Picture 17">
          <a:extLst>
            <a:ext uri="{FF2B5EF4-FFF2-40B4-BE49-F238E27FC236}">
              <a16:creationId xmlns:a16="http://schemas.microsoft.com/office/drawing/2014/main" id="{B6AC82A8-CB2D-3E05-E558-B2E898684E9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692495108" y="39670"/>
          <a:ext cx="1131572" cy="793887"/>
        </a:xfrm>
        <a:prstGeom prst="rect">
          <a:avLst/>
        </a:prstGeom>
      </xdr:spPr>
    </xdr:pic>
    <xdr:clientData/>
  </xdr:twoCellAnchor>
  <xdr:twoCellAnchor editAs="oneCell">
    <xdr:from>
      <xdr:col>6</xdr:col>
      <xdr:colOff>64602</xdr:colOff>
      <xdr:row>10</xdr:row>
      <xdr:rowOff>83904</xdr:rowOff>
    </xdr:from>
    <xdr:to>
      <xdr:col>6</xdr:col>
      <xdr:colOff>1336390</xdr:colOff>
      <xdr:row>10</xdr:row>
      <xdr:rowOff>681824</xdr:rowOff>
    </xdr:to>
    <xdr:pic>
      <xdr:nvPicPr>
        <xdr:cNvPr id="2" name="صورة 67">
          <a:extLst>
            <a:ext uri="{FF2B5EF4-FFF2-40B4-BE49-F238E27FC236}">
              <a16:creationId xmlns:a16="http://schemas.microsoft.com/office/drawing/2014/main" id="{EF664C41-0164-4976-B9CE-1AEA9CB3284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bwMode="auto">
        <a:xfrm>
          <a:off x="9689899400" y="8958963"/>
          <a:ext cx="1277503" cy="597920"/>
        </a:xfrm>
        <a:prstGeom prst="rect">
          <a:avLst/>
        </a:prstGeom>
        <a:noFill/>
        <a:ln>
          <a:noFill/>
        </a:ln>
      </xdr:spPr>
    </xdr:pic>
    <xdr:clientData/>
  </xdr:twoCellAnchor>
  <xdr:twoCellAnchor editAs="oneCell">
    <xdr:from>
      <xdr:col>6</xdr:col>
      <xdr:colOff>301216</xdr:colOff>
      <xdr:row>6</xdr:row>
      <xdr:rowOff>45076</xdr:rowOff>
    </xdr:from>
    <xdr:to>
      <xdr:col>6</xdr:col>
      <xdr:colOff>1218109</xdr:colOff>
      <xdr:row>6</xdr:row>
      <xdr:rowOff>955988</xdr:rowOff>
    </xdr:to>
    <xdr:pic>
      <xdr:nvPicPr>
        <xdr:cNvPr id="3" name="Picture 2" descr="Hot Sale Cheap Price 1 Inch Dark Green Chain Link Wire Mesh Fence - Buy  Chain Link Wire Mesh Fence,Dark Green Chain Link Wire Mesh Fence,1 Inch  Dark Green Chain Link Wire">
          <a:extLst>
            <a:ext uri="{FF2B5EF4-FFF2-40B4-BE49-F238E27FC236}">
              <a16:creationId xmlns:a16="http://schemas.microsoft.com/office/drawing/2014/main" id="{9F80FD30-F82E-405F-B864-8CB5E15E8B84}"/>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690023396" y="4760511"/>
          <a:ext cx="916893" cy="912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108503</xdr:colOff>
      <xdr:row>3</xdr:row>
      <xdr:rowOff>266027</xdr:rowOff>
    </xdr:from>
    <xdr:to>
      <xdr:col>6</xdr:col>
      <xdr:colOff>1290638</xdr:colOff>
      <xdr:row>3</xdr:row>
      <xdr:rowOff>1100445</xdr:rowOff>
    </xdr:to>
    <xdr:pic>
      <xdr:nvPicPr>
        <xdr:cNvPr id="4" name="Picture 3">
          <a:extLst>
            <a:ext uri="{FF2B5EF4-FFF2-40B4-BE49-F238E27FC236}">
              <a16:creationId xmlns:a16="http://schemas.microsoft.com/office/drawing/2014/main" id="{403AE2EB-C531-461B-9747-46906385F7F6}"/>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689950867" y="1906568"/>
          <a:ext cx="1182135" cy="830608"/>
        </a:xfrm>
        <a:prstGeom prst="rect">
          <a:avLst/>
        </a:prstGeom>
      </xdr:spPr>
    </xdr:pic>
    <xdr:clientData/>
  </xdr:twoCellAnchor>
  <xdr:twoCellAnchor editAs="oneCell">
    <xdr:from>
      <xdr:col>6</xdr:col>
      <xdr:colOff>172713</xdr:colOff>
      <xdr:row>4</xdr:row>
      <xdr:rowOff>145594</xdr:rowOff>
    </xdr:from>
    <xdr:to>
      <xdr:col>6</xdr:col>
      <xdr:colOff>1177600</xdr:colOff>
      <xdr:row>4</xdr:row>
      <xdr:rowOff>803178</xdr:rowOff>
    </xdr:to>
    <xdr:pic>
      <xdr:nvPicPr>
        <xdr:cNvPr id="5" name="Picture 4">
          <a:extLst>
            <a:ext uri="{FF2B5EF4-FFF2-40B4-BE49-F238E27FC236}">
              <a16:creationId xmlns:a16="http://schemas.microsoft.com/office/drawing/2014/main" id="{4ED9B4A2-E378-4888-B1B3-917F8AA0AA3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690079145" y="2951547"/>
          <a:ext cx="989647" cy="661394"/>
        </a:xfrm>
        <a:prstGeom prst="rect">
          <a:avLst/>
        </a:prstGeom>
      </xdr:spPr>
    </xdr:pic>
    <xdr:clientData/>
  </xdr:twoCellAnchor>
  <xdr:twoCellAnchor editAs="oneCell">
    <xdr:from>
      <xdr:col>6</xdr:col>
      <xdr:colOff>49056</xdr:colOff>
      <xdr:row>7</xdr:row>
      <xdr:rowOff>63934</xdr:rowOff>
    </xdr:from>
    <xdr:to>
      <xdr:col>6</xdr:col>
      <xdr:colOff>1404770</xdr:colOff>
      <xdr:row>7</xdr:row>
      <xdr:rowOff>948484</xdr:rowOff>
    </xdr:to>
    <xdr:pic>
      <xdr:nvPicPr>
        <xdr:cNvPr id="6" name="Picture 5" descr="Objets BIM et CAO - Nerba 8.25.1030B - SPO">
          <a:extLst>
            <a:ext uri="{FF2B5EF4-FFF2-40B4-BE49-F238E27FC236}">
              <a16:creationId xmlns:a16="http://schemas.microsoft.com/office/drawing/2014/main" id="{4FBFE26A-9B7F-4209-95CD-EE3C44988F41}"/>
            </a:ext>
          </a:extLst>
        </xdr:cNvPr>
        <xdr:cNvPicPr>
          <a:picLocks noChangeAspect="1" noChangeArrowheads="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bwMode="auto">
        <a:xfrm>
          <a:off x="9689850070" y="5774452"/>
          <a:ext cx="1342379" cy="87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388918</xdr:colOff>
      <xdr:row>12</xdr:row>
      <xdr:rowOff>57574</xdr:rowOff>
    </xdr:from>
    <xdr:to>
      <xdr:col>6</xdr:col>
      <xdr:colOff>1146281</xdr:colOff>
      <xdr:row>12</xdr:row>
      <xdr:rowOff>761274</xdr:rowOff>
    </xdr:to>
    <xdr:pic>
      <xdr:nvPicPr>
        <xdr:cNvPr id="7" name="Picture 6" descr="LED Bulb 20W E27 220V A80">
          <a:extLst>
            <a:ext uri="{FF2B5EF4-FFF2-40B4-BE49-F238E27FC236}">
              <a16:creationId xmlns:a16="http://schemas.microsoft.com/office/drawing/2014/main" id="{86F873A3-D73A-402A-A09E-8A326496C4B2}"/>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690091414" y="9900821"/>
          <a:ext cx="761173" cy="70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8063</xdr:colOff>
      <xdr:row>14</xdr:row>
      <xdr:rowOff>23144</xdr:rowOff>
    </xdr:from>
    <xdr:to>
      <xdr:col>6</xdr:col>
      <xdr:colOff>957202</xdr:colOff>
      <xdr:row>14</xdr:row>
      <xdr:rowOff>576379</xdr:rowOff>
    </xdr:to>
    <xdr:pic>
      <xdr:nvPicPr>
        <xdr:cNvPr id="8" name="Picture 7" descr="HDPE 160 mm Pipe 20MM LMS / MMS / HMS at Rs 130/piece in Nashik | ID:  8786882748">
          <a:extLst>
            <a:ext uri="{FF2B5EF4-FFF2-40B4-BE49-F238E27FC236}">
              <a16:creationId xmlns:a16="http://schemas.microsoft.com/office/drawing/2014/main" id="{3A5B3ADC-670B-4329-B5F9-9F345510D86B}"/>
            </a:ext>
          </a:extLst>
        </xdr:cNvPr>
        <xdr:cNvPicPr>
          <a:picLocks noChangeAspect="1" noChangeArrowheads="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9690282398" y="11426250"/>
          <a:ext cx="951044" cy="557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287991</xdr:colOff>
      <xdr:row>15</xdr:row>
      <xdr:rowOff>10534</xdr:rowOff>
    </xdr:from>
    <xdr:to>
      <xdr:col>6</xdr:col>
      <xdr:colOff>987219</xdr:colOff>
      <xdr:row>15</xdr:row>
      <xdr:rowOff>530226</xdr:rowOff>
    </xdr:to>
    <xdr:pic>
      <xdr:nvPicPr>
        <xdr:cNvPr id="9" name="Picture 8" descr="Schneider Electric - 13 Amp, 240 VAC, 2 Pole, DIN Rail Mounted Miniature Circuit  Breaker - 56785827 - MSC Industrial Supply">
          <a:extLst>
            <a:ext uri="{FF2B5EF4-FFF2-40B4-BE49-F238E27FC236}">
              <a16:creationId xmlns:a16="http://schemas.microsoft.com/office/drawing/2014/main" id="{092F49DE-A03D-4347-B659-F9BCFEA16945}"/>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b="-4523"/>
        <a:stretch/>
      </xdr:blipFill>
      <xdr:spPr bwMode="auto">
        <a:xfrm rot="16200000">
          <a:off x="9690346912" y="11972188"/>
          <a:ext cx="519692" cy="69351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357581</xdr:colOff>
      <xdr:row>17</xdr:row>
      <xdr:rowOff>20651</xdr:rowOff>
    </xdr:from>
    <xdr:to>
      <xdr:col>6</xdr:col>
      <xdr:colOff>826770</xdr:colOff>
      <xdr:row>17</xdr:row>
      <xdr:rowOff>449964</xdr:rowOff>
    </xdr:to>
    <xdr:pic>
      <xdr:nvPicPr>
        <xdr:cNvPr id="10" name="Picture 9" descr="Hot Selling Electrical Main Light Switch Electrical Wall 2 Gang 2 Way Lamp  Switch - China Light Switch and Switch">
          <a:extLst>
            <a:ext uri="{FF2B5EF4-FFF2-40B4-BE49-F238E27FC236}">
              <a16:creationId xmlns:a16="http://schemas.microsoft.com/office/drawing/2014/main" id="{6EEB001B-4227-4F2A-AF67-107144F36E5F}"/>
            </a:ext>
          </a:extLst>
        </xdr:cNvPr>
        <xdr:cNvPicPr>
          <a:picLocks noChangeAspect="1" noChangeArrowheads="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bwMode="auto">
        <a:xfrm>
          <a:off x="9690420450" y="13234627"/>
          <a:ext cx="463474" cy="425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422373</xdr:colOff>
      <xdr:row>16</xdr:row>
      <xdr:rowOff>53763</xdr:rowOff>
    </xdr:from>
    <xdr:to>
      <xdr:col>6</xdr:col>
      <xdr:colOff>838874</xdr:colOff>
      <xdr:row>16</xdr:row>
      <xdr:rowOff>499617</xdr:rowOff>
    </xdr:to>
    <xdr:pic>
      <xdr:nvPicPr>
        <xdr:cNvPr id="11" name="Picture 10">
          <a:extLst>
            <a:ext uri="{FF2B5EF4-FFF2-40B4-BE49-F238E27FC236}">
              <a16:creationId xmlns:a16="http://schemas.microsoft.com/office/drawing/2014/main" id="{BE992D7A-8EE2-4233-9031-91DDD7F69C69}"/>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9690402631" y="12711928"/>
          <a:ext cx="416501" cy="449664"/>
        </a:xfrm>
        <a:prstGeom prst="rect">
          <a:avLst/>
        </a:prstGeom>
      </xdr:spPr>
    </xdr:pic>
    <xdr:clientData/>
  </xdr:twoCellAnchor>
  <xdr:twoCellAnchor editAs="oneCell">
    <xdr:from>
      <xdr:col>6</xdr:col>
      <xdr:colOff>348897</xdr:colOff>
      <xdr:row>13</xdr:row>
      <xdr:rowOff>73296</xdr:rowOff>
    </xdr:from>
    <xdr:to>
      <xdr:col>6</xdr:col>
      <xdr:colOff>1146694</xdr:colOff>
      <xdr:row>13</xdr:row>
      <xdr:rowOff>640874</xdr:rowOff>
    </xdr:to>
    <xdr:pic>
      <xdr:nvPicPr>
        <xdr:cNvPr id="12" name="Picture 11">
          <a:extLst>
            <a:ext uri="{FF2B5EF4-FFF2-40B4-BE49-F238E27FC236}">
              <a16:creationId xmlns:a16="http://schemas.microsoft.com/office/drawing/2014/main" id="{6F086FB4-9619-4F92-B0D7-618E2E89E93A}"/>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9690091001" y="10795084"/>
          <a:ext cx="801607" cy="558053"/>
        </a:xfrm>
        <a:prstGeom prst="rect">
          <a:avLst/>
        </a:prstGeom>
      </xdr:spPr>
    </xdr:pic>
    <xdr:clientData/>
  </xdr:twoCellAnchor>
  <xdr:twoCellAnchor editAs="oneCell">
    <xdr:from>
      <xdr:col>6</xdr:col>
      <xdr:colOff>57685</xdr:colOff>
      <xdr:row>5</xdr:row>
      <xdr:rowOff>121502</xdr:rowOff>
    </xdr:from>
    <xdr:to>
      <xdr:col>6</xdr:col>
      <xdr:colOff>1406592</xdr:colOff>
      <xdr:row>5</xdr:row>
      <xdr:rowOff>918155</xdr:rowOff>
    </xdr:to>
    <xdr:pic>
      <xdr:nvPicPr>
        <xdr:cNvPr id="13" name="Picture 12" descr="3/4x12 Gold Travertine Bullnose | Travertine Warehouse">
          <a:extLst>
            <a:ext uri="{FF2B5EF4-FFF2-40B4-BE49-F238E27FC236}">
              <a16:creationId xmlns:a16="http://schemas.microsoft.com/office/drawing/2014/main" id="{6DB6CA93-D98A-42D6-8266-35215C69E22B}"/>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9689850153" y="3877714"/>
          <a:ext cx="1333667" cy="800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60849</xdr:colOff>
      <xdr:row>22</xdr:row>
      <xdr:rowOff>40177</xdr:rowOff>
    </xdr:from>
    <xdr:ext cx="1154205" cy="990516"/>
    <xdr:pic>
      <xdr:nvPicPr>
        <xdr:cNvPr id="14" name="Picture 13" descr="Cement Blocks: Prices, Meaning, Types, And Advantages">
          <a:extLst>
            <a:ext uri="{FF2B5EF4-FFF2-40B4-BE49-F238E27FC236}">
              <a16:creationId xmlns:a16="http://schemas.microsoft.com/office/drawing/2014/main" id="{9632AAC1-E2D2-49DF-952B-4CBDD65E234A}"/>
            </a:ext>
          </a:extLst>
        </xdr:cNvPr>
        <xdr:cNvPicPr>
          <a:picLocks noChangeAspect="1" noChangeArrowheads="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bwMode="auto">
        <a:xfrm>
          <a:off x="9690026451" y="14607824"/>
          <a:ext cx="1154205" cy="99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7620</xdr:colOff>
      <xdr:row>23</xdr:row>
      <xdr:rowOff>41413</xdr:rowOff>
    </xdr:from>
    <xdr:to>
      <xdr:col>6</xdr:col>
      <xdr:colOff>1378771</xdr:colOff>
      <xdr:row>23</xdr:row>
      <xdr:rowOff>886391</xdr:rowOff>
    </xdr:to>
    <xdr:pic>
      <xdr:nvPicPr>
        <xdr:cNvPr id="15" name="Picture 14">
          <a:extLst>
            <a:ext uri="{FF2B5EF4-FFF2-40B4-BE49-F238E27FC236}">
              <a16:creationId xmlns:a16="http://schemas.microsoft.com/office/drawing/2014/main" id="{338C04A9-0E75-4BFA-93C7-84CC948757A1}"/>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9689862734" y="15684825"/>
          <a:ext cx="1371151" cy="844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709207</xdr:colOff>
      <xdr:row>0</xdr:row>
      <xdr:rowOff>62970</xdr:rowOff>
    </xdr:from>
    <xdr:to>
      <xdr:col>6</xdr:col>
      <xdr:colOff>2357720</xdr:colOff>
      <xdr:row>0</xdr:row>
      <xdr:rowOff>530358</xdr:rowOff>
    </xdr:to>
    <xdr:pic>
      <xdr:nvPicPr>
        <xdr:cNvPr id="3" name="Picture 2">
          <a:extLst>
            <a:ext uri="{FF2B5EF4-FFF2-40B4-BE49-F238E27FC236}">
              <a16:creationId xmlns:a16="http://schemas.microsoft.com/office/drawing/2014/main" id="{1323A639-F62E-4FF3-836D-351031ECB19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087461511" y="62970"/>
          <a:ext cx="1644703" cy="457863"/>
        </a:xfrm>
        <a:prstGeom prst="rect">
          <a:avLst/>
        </a:prstGeom>
        <a:noFill/>
        <a:ln>
          <a:noFill/>
        </a:ln>
      </xdr:spPr>
    </xdr:pic>
    <xdr:clientData/>
  </xdr:twoCellAnchor>
  <xdr:twoCellAnchor editAs="oneCell">
    <xdr:from>
      <xdr:col>3</xdr:col>
      <xdr:colOff>378562</xdr:colOff>
      <xdr:row>0</xdr:row>
      <xdr:rowOff>24776</xdr:rowOff>
    </xdr:from>
    <xdr:to>
      <xdr:col>5</xdr:col>
      <xdr:colOff>490616</xdr:colOff>
      <xdr:row>0</xdr:row>
      <xdr:rowOff>834812</xdr:rowOff>
    </xdr:to>
    <xdr:pic>
      <xdr:nvPicPr>
        <xdr:cNvPr id="12" name="Picture 11">
          <a:extLst>
            <a:ext uri="{FF2B5EF4-FFF2-40B4-BE49-F238E27FC236}">
              <a16:creationId xmlns:a16="http://schemas.microsoft.com/office/drawing/2014/main" id="{559D54C7-9127-6FD4-25E4-36CA9110368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089895188" y="24776"/>
          <a:ext cx="1076181" cy="806226"/>
        </a:xfrm>
        <a:prstGeom prst="rect">
          <a:avLst/>
        </a:prstGeom>
      </xdr:spPr>
    </xdr:pic>
    <xdr:clientData/>
  </xdr:twoCellAnchor>
  <xdr:twoCellAnchor editAs="oneCell">
    <xdr:from>
      <xdr:col>6</xdr:col>
      <xdr:colOff>1131588</xdr:colOff>
      <xdr:row>7</xdr:row>
      <xdr:rowOff>59391</xdr:rowOff>
    </xdr:from>
    <xdr:to>
      <xdr:col>6</xdr:col>
      <xdr:colOff>2359253</xdr:colOff>
      <xdr:row>7</xdr:row>
      <xdr:rowOff>834384</xdr:rowOff>
    </xdr:to>
    <xdr:pic>
      <xdr:nvPicPr>
        <xdr:cNvPr id="2" name="Picture 1" descr="TARPAULIN ORANGE COLOUR - Al Sammak Overseas Trading LLC">
          <a:extLst>
            <a:ext uri="{FF2B5EF4-FFF2-40B4-BE49-F238E27FC236}">
              <a16:creationId xmlns:a16="http://schemas.microsoft.com/office/drawing/2014/main" id="{4A2C727D-1C96-461D-A7DB-7E422868899A}"/>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0087463788" y="8483432"/>
          <a:ext cx="1220045" cy="763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20553</xdr:colOff>
      <xdr:row>7</xdr:row>
      <xdr:rowOff>72181</xdr:rowOff>
    </xdr:from>
    <xdr:to>
      <xdr:col>6</xdr:col>
      <xdr:colOff>1024357</xdr:colOff>
      <xdr:row>7</xdr:row>
      <xdr:rowOff>835033</xdr:rowOff>
    </xdr:to>
    <xdr:pic>
      <xdr:nvPicPr>
        <xdr:cNvPr id="4" name="Picture 3" descr="Waterproof Blue Economy Tarpaulin 80gsm Tarp Cover - Tarpaulin Store">
          <a:extLst>
            <a:ext uri="{FF2B5EF4-FFF2-40B4-BE49-F238E27FC236}">
              <a16:creationId xmlns:a16="http://schemas.microsoft.com/office/drawing/2014/main" id="{16242602-2AF4-48A4-BE34-7A898AA336C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0088804399" y="8496222"/>
          <a:ext cx="990469" cy="751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1142697</xdr:colOff>
      <xdr:row>18</xdr:row>
      <xdr:rowOff>178873</xdr:rowOff>
    </xdr:from>
    <xdr:to>
      <xdr:col>6</xdr:col>
      <xdr:colOff>2366552</xdr:colOff>
      <xdr:row>18</xdr:row>
      <xdr:rowOff>948151</xdr:rowOff>
    </xdr:to>
    <xdr:pic>
      <xdr:nvPicPr>
        <xdr:cNvPr id="5" name="Picture 4" descr="TARPAULIN ORANGE COLOUR - Al Sammak Overseas Trading LLC">
          <a:extLst>
            <a:ext uri="{FF2B5EF4-FFF2-40B4-BE49-F238E27FC236}">
              <a16:creationId xmlns:a16="http://schemas.microsoft.com/office/drawing/2014/main" id="{85102F6F-4285-4554-A420-1DFE9E7AF5A1}"/>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087446964" y="24053121"/>
          <a:ext cx="1225760" cy="765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42041</xdr:colOff>
      <xdr:row>18</xdr:row>
      <xdr:rowOff>142921</xdr:rowOff>
    </xdr:from>
    <xdr:to>
      <xdr:col>6</xdr:col>
      <xdr:colOff>1028700</xdr:colOff>
      <xdr:row>18</xdr:row>
      <xdr:rowOff>911488</xdr:rowOff>
    </xdr:to>
    <xdr:pic>
      <xdr:nvPicPr>
        <xdr:cNvPr id="6" name="Picture 5" descr="Waterproof Blue Economy Tarpaulin 80gsm Tarp Cover - Tarpaulin Store">
          <a:extLst>
            <a:ext uri="{FF2B5EF4-FFF2-40B4-BE49-F238E27FC236}">
              <a16:creationId xmlns:a16="http://schemas.microsoft.com/office/drawing/2014/main" id="{B9BEC722-D60E-4CEF-8C82-10B7321A70F5}"/>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088786721" y="24017169"/>
          <a:ext cx="986659" cy="764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871932</xdr:colOff>
      <xdr:row>4</xdr:row>
      <xdr:rowOff>33537</xdr:rowOff>
    </xdr:from>
    <xdr:to>
      <xdr:col>6</xdr:col>
      <xdr:colOff>2396776</xdr:colOff>
      <xdr:row>4</xdr:row>
      <xdr:rowOff>1557240</xdr:rowOff>
    </xdr:to>
    <xdr:pic>
      <xdr:nvPicPr>
        <xdr:cNvPr id="7" name="Picture 6" descr="1 in. x 3 in. x 8 ft. Premium Kiln-Dried Square Edge Whitewood Common Board  914649 - The Home Depot">
          <a:extLst>
            <a:ext uri="{FF2B5EF4-FFF2-40B4-BE49-F238E27FC236}">
              <a16:creationId xmlns:a16="http://schemas.microsoft.com/office/drawing/2014/main" id="{A41468D5-2208-485F-8157-70E897A06B7E}"/>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086814918" y="3189113"/>
          <a:ext cx="1524844" cy="1523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1749649</xdr:colOff>
      <xdr:row>3</xdr:row>
      <xdr:rowOff>15305</xdr:rowOff>
    </xdr:from>
    <xdr:to>
      <xdr:col>6</xdr:col>
      <xdr:colOff>2396772</xdr:colOff>
      <xdr:row>3</xdr:row>
      <xdr:rowOff>911470</xdr:rowOff>
    </xdr:to>
    <xdr:pic>
      <xdr:nvPicPr>
        <xdr:cNvPr id="8" name="Picture 7" descr="Beech Timber | Boswood">
          <a:extLst>
            <a:ext uri="{FF2B5EF4-FFF2-40B4-BE49-F238E27FC236}">
              <a16:creationId xmlns:a16="http://schemas.microsoft.com/office/drawing/2014/main" id="{5C5C177E-B7A0-4B14-9EEF-35C0A1C1BDF9}"/>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87418649" y="1365884"/>
          <a:ext cx="647123"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269290</xdr:colOff>
      <xdr:row>3</xdr:row>
      <xdr:rowOff>16324</xdr:rowOff>
    </xdr:from>
    <xdr:to>
      <xdr:col>6</xdr:col>
      <xdr:colOff>1595882</xdr:colOff>
      <xdr:row>3</xdr:row>
      <xdr:rowOff>879564</xdr:rowOff>
    </xdr:to>
    <xdr:pic>
      <xdr:nvPicPr>
        <xdr:cNvPr id="9" name="Picture 8">
          <a:extLst>
            <a:ext uri="{FF2B5EF4-FFF2-40B4-BE49-F238E27FC236}">
              <a16:creationId xmlns:a16="http://schemas.microsoft.com/office/drawing/2014/main" id="{FDB5380E-E018-4EC6-988A-A1FF46C136F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088229064" y="1366903"/>
          <a:ext cx="1317067" cy="868955"/>
        </a:xfrm>
        <a:prstGeom prst="rect">
          <a:avLst/>
        </a:prstGeom>
      </xdr:spPr>
    </xdr:pic>
    <xdr:clientData/>
  </xdr:twoCellAnchor>
  <xdr:twoCellAnchor editAs="oneCell">
    <xdr:from>
      <xdr:col>6</xdr:col>
      <xdr:colOff>1291786</xdr:colOff>
      <xdr:row>8</xdr:row>
      <xdr:rowOff>64556</xdr:rowOff>
    </xdr:from>
    <xdr:to>
      <xdr:col>6</xdr:col>
      <xdr:colOff>2324441</xdr:colOff>
      <xdr:row>8</xdr:row>
      <xdr:rowOff>1024194</xdr:rowOff>
    </xdr:to>
    <xdr:pic>
      <xdr:nvPicPr>
        <xdr:cNvPr id="10" name="Picture 9" descr="1.6mm-5.0mm Smooth Shank Carbon Round Wire Nails Common Nail - China Common  Nail, Wooden Nail | Made-in-China.com">
          <a:extLst>
            <a:ext uri="{FF2B5EF4-FFF2-40B4-BE49-F238E27FC236}">
              <a16:creationId xmlns:a16="http://schemas.microsoft.com/office/drawing/2014/main" id="{AACF64C1-8EC9-4AA2-8B4A-982D91DF9FC8}"/>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0087490980" y="9466059"/>
          <a:ext cx="1032655" cy="955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65567</xdr:colOff>
      <xdr:row>8</xdr:row>
      <xdr:rowOff>67003</xdr:rowOff>
    </xdr:from>
    <xdr:to>
      <xdr:col>6</xdr:col>
      <xdr:colOff>1024055</xdr:colOff>
      <xdr:row>8</xdr:row>
      <xdr:rowOff>995070</xdr:rowOff>
    </xdr:to>
    <xdr:pic>
      <xdr:nvPicPr>
        <xdr:cNvPr id="11" name="Picture 10" descr="China Polish nails smooth shank iron common nails factory and manufacturers  | Goldensun">
          <a:extLst>
            <a:ext uri="{FF2B5EF4-FFF2-40B4-BE49-F238E27FC236}">
              <a16:creationId xmlns:a16="http://schemas.microsoft.com/office/drawing/2014/main" id="{19DBF0BA-5978-4A5F-94C4-ACF39C7AC28E}"/>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0088793271" y="9468506"/>
          <a:ext cx="956583" cy="928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786194</xdr:colOff>
      <xdr:row>5</xdr:row>
      <xdr:rowOff>47663</xdr:rowOff>
    </xdr:from>
    <xdr:to>
      <xdr:col>6</xdr:col>
      <xdr:colOff>2379689</xdr:colOff>
      <xdr:row>5</xdr:row>
      <xdr:rowOff>1609974</xdr:rowOff>
    </xdr:to>
    <xdr:pic>
      <xdr:nvPicPr>
        <xdr:cNvPr id="13" name="Picture 12" descr="1 in. x 3 in. x 8 ft. Premium Kiln-Dried Square Edge Whitewood Common Board  914649 - The Home Depot">
          <a:extLst>
            <a:ext uri="{FF2B5EF4-FFF2-40B4-BE49-F238E27FC236}">
              <a16:creationId xmlns:a16="http://schemas.microsoft.com/office/drawing/2014/main" id="{777BC8B6-B83F-4D20-B4F6-1E51B8DC122F}"/>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0086832005" y="5211334"/>
          <a:ext cx="1593495" cy="1562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841699</xdr:colOff>
      <xdr:row>9</xdr:row>
      <xdr:rowOff>51404</xdr:rowOff>
    </xdr:from>
    <xdr:to>
      <xdr:col>6</xdr:col>
      <xdr:colOff>2405027</xdr:colOff>
      <xdr:row>9</xdr:row>
      <xdr:rowOff>1603979</xdr:rowOff>
    </xdr:to>
    <xdr:pic>
      <xdr:nvPicPr>
        <xdr:cNvPr id="14" name="Picture 13" descr="1 in. x 3 in. x 8 ft. Premium Kiln-Dried Square Edge Whitewood Common Board  914649 - The Home Depot">
          <a:extLst>
            <a:ext uri="{FF2B5EF4-FFF2-40B4-BE49-F238E27FC236}">
              <a16:creationId xmlns:a16="http://schemas.microsoft.com/office/drawing/2014/main" id="{D3441DDD-1358-405E-9BCF-55707E16E0AE}"/>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0087410394" y="10514452"/>
          <a:ext cx="1563328" cy="155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846185</xdr:colOff>
      <xdr:row>10</xdr:row>
      <xdr:rowOff>62759</xdr:rowOff>
    </xdr:from>
    <xdr:to>
      <xdr:col>6</xdr:col>
      <xdr:colOff>2403722</xdr:colOff>
      <xdr:row>10</xdr:row>
      <xdr:rowOff>1633540</xdr:rowOff>
    </xdr:to>
    <xdr:pic>
      <xdr:nvPicPr>
        <xdr:cNvPr id="15" name="Picture 14" descr="1 in. x 3 in. x 8 ft. Premium Kiln-Dried Square Edge Whitewood Common Board  914649 - The Home Depot">
          <a:extLst>
            <a:ext uri="{FF2B5EF4-FFF2-40B4-BE49-F238E27FC236}">
              <a16:creationId xmlns:a16="http://schemas.microsoft.com/office/drawing/2014/main" id="{31E44D13-C7E2-481B-A3ED-7624D1D92C01}"/>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087407889" y="12680428"/>
          <a:ext cx="1561347" cy="1561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226342</xdr:colOff>
      <xdr:row>6</xdr:row>
      <xdr:rowOff>165482</xdr:rowOff>
    </xdr:from>
    <xdr:to>
      <xdr:col>6</xdr:col>
      <xdr:colOff>2245642</xdr:colOff>
      <xdr:row>6</xdr:row>
      <xdr:rowOff>1177134</xdr:rowOff>
    </xdr:to>
    <xdr:pic>
      <xdr:nvPicPr>
        <xdr:cNvPr id="16" name="صورة 67">
          <a:extLst>
            <a:ext uri="{FF2B5EF4-FFF2-40B4-BE49-F238E27FC236}">
              <a16:creationId xmlns:a16="http://schemas.microsoft.com/office/drawing/2014/main" id="{3261EFB9-4F16-42C7-829D-78252D22CB6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bwMode="auto">
        <a:xfrm>
          <a:off x="10087569779" y="7291496"/>
          <a:ext cx="2019300" cy="990697"/>
        </a:xfrm>
        <a:prstGeom prst="rect">
          <a:avLst/>
        </a:prstGeom>
        <a:noFill/>
        <a:ln>
          <a:noFill/>
        </a:ln>
      </xdr:spPr>
    </xdr:pic>
    <xdr:clientData/>
  </xdr:twoCellAnchor>
  <xdr:twoCellAnchor editAs="oneCell">
    <xdr:from>
      <xdr:col>6</xdr:col>
      <xdr:colOff>796025</xdr:colOff>
      <xdr:row>25</xdr:row>
      <xdr:rowOff>142092</xdr:rowOff>
    </xdr:from>
    <xdr:to>
      <xdr:col>6</xdr:col>
      <xdr:colOff>1717484</xdr:colOff>
      <xdr:row>25</xdr:row>
      <xdr:rowOff>1066578</xdr:rowOff>
    </xdr:to>
    <xdr:pic>
      <xdr:nvPicPr>
        <xdr:cNvPr id="17" name="Picture 16" descr="Up To 8 Inch Nylon Black Cable Ties, Packaging Size: 100 Pices at Rs  15/packet in Patna">
          <a:extLst>
            <a:ext uri="{FF2B5EF4-FFF2-40B4-BE49-F238E27FC236}">
              <a16:creationId xmlns:a16="http://schemas.microsoft.com/office/drawing/2014/main" id="{0BD32CBB-292A-434C-A971-DCE67BE10E07}"/>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0088097937" y="30879595"/>
          <a:ext cx="921459" cy="924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769157</xdr:colOff>
      <xdr:row>11</xdr:row>
      <xdr:rowOff>109692</xdr:rowOff>
    </xdr:from>
    <xdr:to>
      <xdr:col>6</xdr:col>
      <xdr:colOff>1595699</xdr:colOff>
      <xdr:row>11</xdr:row>
      <xdr:rowOff>919159</xdr:rowOff>
    </xdr:to>
    <xdr:pic>
      <xdr:nvPicPr>
        <xdr:cNvPr id="18" name="Picture 17" descr="Chrome Plated Butt Hinge 100mm | Toolstation">
          <a:extLst>
            <a:ext uri="{FF2B5EF4-FFF2-40B4-BE49-F238E27FC236}">
              <a16:creationId xmlns:a16="http://schemas.microsoft.com/office/drawing/2014/main" id="{22A65D6F-7A2B-4993-BD85-9626D99F4EB7}"/>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rot="16200000">
          <a:off x="10088234927" y="14931218"/>
          <a:ext cx="813277" cy="80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841664</xdr:colOff>
      <xdr:row>17</xdr:row>
      <xdr:rowOff>21989</xdr:rowOff>
    </xdr:from>
    <xdr:to>
      <xdr:col>6</xdr:col>
      <xdr:colOff>2403123</xdr:colOff>
      <xdr:row>17</xdr:row>
      <xdr:rowOff>1596334</xdr:rowOff>
    </xdr:to>
    <xdr:pic>
      <xdr:nvPicPr>
        <xdr:cNvPr id="19" name="Picture 18" descr="1 in. x 3 in. x 8 ft. Premium Kiln-Dried Square Edge Whitewood Common Board  914649 - The Home Depot">
          <a:extLst>
            <a:ext uri="{FF2B5EF4-FFF2-40B4-BE49-F238E27FC236}">
              <a16:creationId xmlns:a16="http://schemas.microsoft.com/office/drawing/2014/main" id="{147DC07E-A362-4618-BEA7-32D8F14CDBCB}"/>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0087412298" y="21894017"/>
          <a:ext cx="1561459" cy="15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1754724</xdr:colOff>
      <xdr:row>16</xdr:row>
      <xdr:rowOff>38871</xdr:rowOff>
    </xdr:from>
    <xdr:to>
      <xdr:col>6</xdr:col>
      <xdr:colOff>2403752</xdr:colOff>
      <xdr:row>16</xdr:row>
      <xdr:rowOff>879791</xdr:rowOff>
    </xdr:to>
    <xdr:pic>
      <xdr:nvPicPr>
        <xdr:cNvPr id="20" name="Picture 19" descr="Beech Timber | Boswood">
          <a:extLst>
            <a:ext uri="{FF2B5EF4-FFF2-40B4-BE49-F238E27FC236}">
              <a16:creationId xmlns:a16="http://schemas.microsoft.com/office/drawing/2014/main" id="{7D78262E-6593-4432-AE92-45708BB592BB}"/>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0087411669" y="20076843"/>
          <a:ext cx="649028" cy="84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147052</xdr:colOff>
      <xdr:row>16</xdr:row>
      <xdr:rowOff>21300</xdr:rowOff>
    </xdr:from>
    <xdr:to>
      <xdr:col>6</xdr:col>
      <xdr:colOff>1481264</xdr:colOff>
      <xdr:row>16</xdr:row>
      <xdr:rowOff>911210</xdr:rowOff>
    </xdr:to>
    <xdr:pic>
      <xdr:nvPicPr>
        <xdr:cNvPr id="21" name="Picture 20">
          <a:extLst>
            <a:ext uri="{FF2B5EF4-FFF2-40B4-BE49-F238E27FC236}">
              <a16:creationId xmlns:a16="http://schemas.microsoft.com/office/drawing/2014/main" id="{B30F8669-94FA-4EA6-A64F-78D6342AC5A5}"/>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0088337967" y="20059272"/>
          <a:ext cx="1330402" cy="880385"/>
        </a:xfrm>
        <a:prstGeom prst="rect">
          <a:avLst/>
        </a:prstGeom>
      </xdr:spPr>
    </xdr:pic>
    <xdr:clientData/>
  </xdr:twoCellAnchor>
  <xdr:twoCellAnchor editAs="oneCell">
    <xdr:from>
      <xdr:col>6</xdr:col>
      <xdr:colOff>272829</xdr:colOff>
      <xdr:row>19</xdr:row>
      <xdr:rowOff>305772</xdr:rowOff>
    </xdr:from>
    <xdr:to>
      <xdr:col>6</xdr:col>
      <xdr:colOff>2286414</xdr:colOff>
      <xdr:row>19</xdr:row>
      <xdr:rowOff>1290754</xdr:rowOff>
    </xdr:to>
    <xdr:pic>
      <xdr:nvPicPr>
        <xdr:cNvPr id="22" name="صورة 67">
          <a:extLst>
            <a:ext uri="{FF2B5EF4-FFF2-40B4-BE49-F238E27FC236}">
              <a16:creationId xmlns:a16="http://schemas.microsoft.com/office/drawing/2014/main" id="{47D54F9C-77D2-47EC-A3B0-4A9E5C48B6E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bwMode="auto">
        <a:xfrm>
          <a:off x="10087529007" y="25199524"/>
          <a:ext cx="2013585" cy="981172"/>
        </a:xfrm>
        <a:prstGeom prst="rect">
          <a:avLst/>
        </a:prstGeom>
        <a:noFill/>
        <a:ln>
          <a:noFill/>
        </a:ln>
      </xdr:spPr>
    </xdr:pic>
    <xdr:clientData/>
  </xdr:twoCellAnchor>
  <xdr:twoCellAnchor editAs="oneCell">
    <xdr:from>
      <xdr:col>6</xdr:col>
      <xdr:colOff>216897</xdr:colOff>
      <xdr:row>23</xdr:row>
      <xdr:rowOff>67814</xdr:rowOff>
    </xdr:from>
    <xdr:to>
      <xdr:col>6</xdr:col>
      <xdr:colOff>1116601</xdr:colOff>
      <xdr:row>23</xdr:row>
      <xdr:rowOff>941650</xdr:rowOff>
    </xdr:to>
    <xdr:pic>
      <xdr:nvPicPr>
        <xdr:cNvPr id="23" name="Picture 22" descr="32mm Natural Sisal Rope on bulk 220m Coils | Ropes Direct">
          <a:extLst>
            <a:ext uri="{FF2B5EF4-FFF2-40B4-BE49-F238E27FC236}">
              <a16:creationId xmlns:a16="http://schemas.microsoft.com/office/drawing/2014/main" id="{4314FC0C-7329-4F4A-9B8D-6DC4753E182D}"/>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10088696915" y="28808352"/>
          <a:ext cx="901609" cy="871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145579</xdr:colOff>
      <xdr:row>24</xdr:row>
      <xdr:rowOff>155401</xdr:rowOff>
    </xdr:from>
    <xdr:to>
      <xdr:col>6</xdr:col>
      <xdr:colOff>1135755</xdr:colOff>
      <xdr:row>24</xdr:row>
      <xdr:rowOff>922747</xdr:rowOff>
    </xdr:to>
    <xdr:pic>
      <xdr:nvPicPr>
        <xdr:cNvPr id="24" name="Picture 23" descr="Blue Nylon Rope | Essex General Solutions | Quality Goods">
          <a:extLst>
            <a:ext uri="{FF2B5EF4-FFF2-40B4-BE49-F238E27FC236}">
              <a16:creationId xmlns:a16="http://schemas.microsoft.com/office/drawing/2014/main" id="{6C918AA4-26E4-47D0-9AA4-D05144F25A39}"/>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10088681571" y="29894422"/>
          <a:ext cx="988271" cy="769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1477546</xdr:colOff>
      <xdr:row>24</xdr:row>
      <xdr:rowOff>75449</xdr:rowOff>
    </xdr:from>
    <xdr:to>
      <xdr:col>6</xdr:col>
      <xdr:colOff>2353745</xdr:colOff>
      <xdr:row>24</xdr:row>
      <xdr:rowOff>919054</xdr:rowOff>
    </xdr:to>
    <xdr:pic>
      <xdr:nvPicPr>
        <xdr:cNvPr id="25" name="Picture 24" descr="Plastic Ropes at Rs 160 | Plastic Ropes in Kolkata | ID: 22133947891">
          <a:extLst>
            <a:ext uri="{FF2B5EF4-FFF2-40B4-BE49-F238E27FC236}">
              <a16:creationId xmlns:a16="http://schemas.microsoft.com/office/drawing/2014/main" id="{4B58D5C6-F997-4FDE-8381-9827FE8BE45F}"/>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0087463581" y="29814470"/>
          <a:ext cx="874294" cy="843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1511294</xdr:colOff>
      <xdr:row>23</xdr:row>
      <xdr:rowOff>122423</xdr:rowOff>
    </xdr:from>
    <xdr:to>
      <xdr:col>6</xdr:col>
      <xdr:colOff>2317841</xdr:colOff>
      <xdr:row>23</xdr:row>
      <xdr:rowOff>979915</xdr:rowOff>
    </xdr:to>
    <xdr:pic>
      <xdr:nvPicPr>
        <xdr:cNvPr id="26" name="Picture 25" descr="Natural Sisal Rope | Hobby Lobby | 254680">
          <a:extLst>
            <a:ext uri="{FF2B5EF4-FFF2-40B4-BE49-F238E27FC236}">
              <a16:creationId xmlns:a16="http://schemas.microsoft.com/office/drawing/2014/main" id="{57D51769-2CD7-4D52-8E5D-587191A8E664}"/>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10087499485" y="28862961"/>
          <a:ext cx="804642" cy="855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473247</xdr:colOff>
      <xdr:row>12</xdr:row>
      <xdr:rowOff>97969</xdr:rowOff>
    </xdr:from>
    <xdr:ext cx="1521148" cy="1118153"/>
    <xdr:pic>
      <xdr:nvPicPr>
        <xdr:cNvPr id="27" name="Picture 26">
          <a:extLst>
            <a:ext uri="{FF2B5EF4-FFF2-40B4-BE49-F238E27FC236}">
              <a16:creationId xmlns:a16="http://schemas.microsoft.com/office/drawing/2014/main" id="{67875535-E30C-4FEF-82FD-D451C35E4FC3}"/>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10087821026" y="15879252"/>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752964</xdr:colOff>
      <xdr:row>13</xdr:row>
      <xdr:rowOff>40219</xdr:rowOff>
    </xdr:from>
    <xdr:to>
      <xdr:col>6</xdr:col>
      <xdr:colOff>1678049</xdr:colOff>
      <xdr:row>13</xdr:row>
      <xdr:rowOff>1299507</xdr:rowOff>
    </xdr:to>
    <xdr:pic>
      <xdr:nvPicPr>
        <xdr:cNvPr id="28" name="Picture 27">
          <a:extLst>
            <a:ext uri="{FF2B5EF4-FFF2-40B4-BE49-F238E27FC236}">
              <a16:creationId xmlns:a16="http://schemas.microsoft.com/office/drawing/2014/main" id="{A15DD981-C02A-43D6-A76F-ACC87819D2F7}"/>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10088137372" y="17187847"/>
          <a:ext cx="925085" cy="1268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129863</xdr:colOff>
      <xdr:row>14</xdr:row>
      <xdr:rowOff>242631</xdr:rowOff>
    </xdr:from>
    <xdr:to>
      <xdr:col>6</xdr:col>
      <xdr:colOff>2133594</xdr:colOff>
      <xdr:row>14</xdr:row>
      <xdr:rowOff>1214994</xdr:rowOff>
    </xdr:to>
    <xdr:pic>
      <xdr:nvPicPr>
        <xdr:cNvPr id="29" name="Picture 28">
          <a:extLst>
            <a:ext uri="{FF2B5EF4-FFF2-40B4-BE49-F238E27FC236}">
              <a16:creationId xmlns:a16="http://schemas.microsoft.com/office/drawing/2014/main" id="{25167EF2-5B9C-4681-81BE-ED7623138AFE}"/>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10087681827" y="18756603"/>
          <a:ext cx="2003731" cy="955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705069</xdr:colOff>
      <xdr:row>21</xdr:row>
      <xdr:rowOff>28736</xdr:rowOff>
    </xdr:from>
    <xdr:to>
      <xdr:col>6</xdr:col>
      <xdr:colOff>1665462</xdr:colOff>
      <xdr:row>21</xdr:row>
      <xdr:rowOff>946253</xdr:rowOff>
    </xdr:to>
    <xdr:pic>
      <xdr:nvPicPr>
        <xdr:cNvPr id="30" name="Picture 29" descr="China Polish nails smooth shank iron common nails factory and manufacturers  | Goldensun">
          <a:extLst>
            <a:ext uri="{FF2B5EF4-FFF2-40B4-BE49-F238E27FC236}">
              <a16:creationId xmlns:a16="http://schemas.microsoft.com/office/drawing/2014/main" id="{F90891A6-39DB-47CC-9153-7568248514CE}"/>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0088157579" y="26435977"/>
          <a:ext cx="952773" cy="913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278332</xdr:colOff>
      <xdr:row>22</xdr:row>
      <xdr:rowOff>309000</xdr:rowOff>
    </xdr:from>
    <xdr:to>
      <xdr:col>6</xdr:col>
      <xdr:colOff>2027165</xdr:colOff>
      <xdr:row>22</xdr:row>
      <xdr:rowOff>1252898</xdr:rowOff>
    </xdr:to>
    <xdr:pic>
      <xdr:nvPicPr>
        <xdr:cNvPr id="31" name="Picture 30">
          <a:extLst>
            <a:ext uri="{FF2B5EF4-FFF2-40B4-BE49-F238E27FC236}">
              <a16:creationId xmlns:a16="http://schemas.microsoft.com/office/drawing/2014/main" id="{E6CF17D8-6981-410A-A460-79E060803F5C}"/>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10087784446" y="27751510"/>
          <a:ext cx="1752643" cy="940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416975</xdr:colOff>
      <xdr:row>0</xdr:row>
      <xdr:rowOff>19219</xdr:rowOff>
    </xdr:from>
    <xdr:to>
      <xdr:col>5</xdr:col>
      <xdr:colOff>544619</xdr:colOff>
      <xdr:row>0</xdr:row>
      <xdr:rowOff>859924</xdr:rowOff>
    </xdr:to>
    <xdr:pic>
      <xdr:nvPicPr>
        <xdr:cNvPr id="29" name="Picture 28">
          <a:extLst>
            <a:ext uri="{FF2B5EF4-FFF2-40B4-BE49-F238E27FC236}">
              <a16:creationId xmlns:a16="http://schemas.microsoft.com/office/drawing/2014/main" id="{9139791B-FBFB-CB2E-E34B-3E87B5298E5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0646288" y="19219"/>
          <a:ext cx="1105862" cy="836895"/>
        </a:xfrm>
        <a:prstGeom prst="rect">
          <a:avLst/>
        </a:prstGeom>
      </xdr:spPr>
    </xdr:pic>
    <xdr:clientData/>
  </xdr:twoCellAnchor>
  <xdr:twoCellAnchor editAs="oneCell">
    <xdr:from>
      <xdr:col>6</xdr:col>
      <xdr:colOff>715855</xdr:colOff>
      <xdr:row>25</xdr:row>
      <xdr:rowOff>148865</xdr:rowOff>
    </xdr:from>
    <xdr:to>
      <xdr:col>6</xdr:col>
      <xdr:colOff>1637314</xdr:colOff>
      <xdr:row>25</xdr:row>
      <xdr:rowOff>1063826</xdr:rowOff>
    </xdr:to>
    <xdr:pic>
      <xdr:nvPicPr>
        <xdr:cNvPr id="2" name="Picture 1" descr="Up To 8 Inch Nylon Black Cable Ties, Packaging Size: 100 Pices at Rs  15/packet in Patna">
          <a:extLst>
            <a:ext uri="{FF2B5EF4-FFF2-40B4-BE49-F238E27FC236}">
              <a16:creationId xmlns:a16="http://schemas.microsoft.com/office/drawing/2014/main" id="{3AF64339-F988-47E2-8FBD-3B0CCAEC08BE}"/>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858999873" y="26175928"/>
          <a:ext cx="921459" cy="91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140537</xdr:colOff>
      <xdr:row>23</xdr:row>
      <xdr:rowOff>187092</xdr:rowOff>
    </xdr:from>
    <xdr:to>
      <xdr:col>6</xdr:col>
      <xdr:colOff>1063101</xdr:colOff>
      <xdr:row>23</xdr:row>
      <xdr:rowOff>1062833</xdr:rowOff>
    </xdr:to>
    <xdr:pic>
      <xdr:nvPicPr>
        <xdr:cNvPr id="3" name="Picture 2" descr="32mm Natural Sisal Rope on bulk 220m Coils | Ropes Direct">
          <a:extLst>
            <a:ext uri="{FF2B5EF4-FFF2-40B4-BE49-F238E27FC236}">
              <a16:creationId xmlns:a16="http://schemas.microsoft.com/office/drawing/2014/main" id="{C6D0484D-3E54-464A-B778-75ED3CE61FD6}"/>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859581706" y="24102780"/>
          <a:ext cx="914944" cy="87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67314</xdr:colOff>
      <xdr:row>24</xdr:row>
      <xdr:rowOff>119049</xdr:rowOff>
    </xdr:from>
    <xdr:to>
      <xdr:col>6</xdr:col>
      <xdr:colOff>1063205</xdr:colOff>
      <xdr:row>24</xdr:row>
      <xdr:rowOff>880680</xdr:rowOff>
    </xdr:to>
    <xdr:pic>
      <xdr:nvPicPr>
        <xdr:cNvPr id="4" name="Picture 3" descr="Blue Nylon Rope | Essex General Solutions | Quality Goods">
          <a:extLst>
            <a:ext uri="{FF2B5EF4-FFF2-40B4-BE49-F238E27FC236}">
              <a16:creationId xmlns:a16="http://schemas.microsoft.com/office/drawing/2014/main" id="{9A46680F-A4A0-493E-8518-6008627FA6B7}"/>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859579697" y="25169799"/>
          <a:ext cx="990176" cy="761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1399281</xdr:colOff>
      <xdr:row>24</xdr:row>
      <xdr:rowOff>41002</xdr:rowOff>
    </xdr:from>
    <xdr:to>
      <xdr:col>6</xdr:col>
      <xdr:colOff>2283100</xdr:colOff>
      <xdr:row>24</xdr:row>
      <xdr:rowOff>880797</xdr:rowOff>
    </xdr:to>
    <xdr:pic>
      <xdr:nvPicPr>
        <xdr:cNvPr id="5" name="Picture 4" descr="Plastic Ropes at Rs 160 | Plastic Ropes in Kolkata | ID: 22133947891">
          <a:extLst>
            <a:ext uri="{FF2B5EF4-FFF2-40B4-BE49-F238E27FC236}">
              <a16:creationId xmlns:a16="http://schemas.microsoft.com/office/drawing/2014/main" id="{25AD586F-1DC7-435A-AA2D-52A92D6D6E8F}"/>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858361707" y="25091752"/>
          <a:ext cx="876199" cy="839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1436839</xdr:colOff>
      <xdr:row>23</xdr:row>
      <xdr:rowOff>224556</xdr:rowOff>
    </xdr:from>
    <xdr:to>
      <xdr:col>6</xdr:col>
      <xdr:colOff>2243386</xdr:colOff>
      <xdr:row>23</xdr:row>
      <xdr:rowOff>1101098</xdr:rowOff>
    </xdr:to>
    <xdr:pic>
      <xdr:nvPicPr>
        <xdr:cNvPr id="6" name="Picture 5" descr="Natural Sisal Rope | Hobby Lobby | 254680">
          <a:extLst>
            <a:ext uri="{FF2B5EF4-FFF2-40B4-BE49-F238E27FC236}">
              <a16:creationId xmlns:a16="http://schemas.microsoft.com/office/drawing/2014/main" id="{26D31A3A-4A11-4FD9-95C6-D08E161215D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858395706" y="24140244"/>
          <a:ext cx="804642" cy="876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643949</xdr:colOff>
      <xdr:row>21</xdr:row>
      <xdr:rowOff>33021</xdr:rowOff>
    </xdr:from>
    <xdr:to>
      <xdr:col>6</xdr:col>
      <xdr:colOff>1596722</xdr:colOff>
      <xdr:row>21</xdr:row>
      <xdr:rowOff>948633</xdr:rowOff>
    </xdr:to>
    <xdr:pic>
      <xdr:nvPicPr>
        <xdr:cNvPr id="7" name="Picture 6" descr="China Polish nails smooth shank iron common nails factory and manufacturers  | Goldensun">
          <a:extLst>
            <a:ext uri="{FF2B5EF4-FFF2-40B4-BE49-F238E27FC236}">
              <a16:creationId xmlns:a16="http://schemas.microsoft.com/office/drawing/2014/main" id="{4C0D8680-0774-49AC-9872-97777E7FB49A}"/>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859040465" y="21353146"/>
          <a:ext cx="952773" cy="90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217212</xdr:colOff>
      <xdr:row>22</xdr:row>
      <xdr:rowOff>416059</xdr:rowOff>
    </xdr:from>
    <xdr:to>
      <xdr:col>6</xdr:col>
      <xdr:colOff>1977475</xdr:colOff>
      <xdr:row>22</xdr:row>
      <xdr:rowOff>1367577</xdr:rowOff>
    </xdr:to>
    <xdr:pic>
      <xdr:nvPicPr>
        <xdr:cNvPr id="8" name="Picture 7">
          <a:extLst>
            <a:ext uri="{FF2B5EF4-FFF2-40B4-BE49-F238E27FC236}">
              <a16:creationId xmlns:a16="http://schemas.microsoft.com/office/drawing/2014/main" id="{1DF0D710-5BFA-4584-90B7-391D997FC9C5}"/>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858667332" y="22712497"/>
          <a:ext cx="1752643" cy="951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1114473</xdr:colOff>
      <xdr:row>4</xdr:row>
      <xdr:rowOff>144820</xdr:rowOff>
    </xdr:from>
    <xdr:to>
      <xdr:col>6</xdr:col>
      <xdr:colOff>2664059</xdr:colOff>
      <xdr:row>4</xdr:row>
      <xdr:rowOff>1671719</xdr:rowOff>
    </xdr:to>
    <xdr:pic>
      <xdr:nvPicPr>
        <xdr:cNvPr id="9" name="Picture 8" descr="1 in. x 3 in. x 8 ft. Premium Kiln-Dried Square Edge Whitewood Common Board  914649 - The Home Depot">
          <a:extLst>
            <a:ext uri="{FF2B5EF4-FFF2-40B4-BE49-F238E27FC236}">
              <a16:creationId xmlns:a16="http://schemas.microsoft.com/office/drawing/2014/main" id="{A929AC0A-3773-438B-934A-851AB018EF97}"/>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857990273" y="3113445"/>
          <a:ext cx="1532441" cy="1526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1791822</xdr:colOff>
      <xdr:row>3</xdr:row>
      <xdr:rowOff>0</xdr:rowOff>
    </xdr:from>
    <xdr:to>
      <xdr:col>6</xdr:col>
      <xdr:colOff>2442755</xdr:colOff>
      <xdr:row>3</xdr:row>
      <xdr:rowOff>873305</xdr:rowOff>
    </xdr:to>
    <xdr:pic>
      <xdr:nvPicPr>
        <xdr:cNvPr id="10" name="Picture 9" descr="Beech Timber | Boswood">
          <a:extLst>
            <a:ext uri="{FF2B5EF4-FFF2-40B4-BE49-F238E27FC236}">
              <a16:creationId xmlns:a16="http://schemas.microsoft.com/office/drawing/2014/main" id="{040BC49A-B780-44B8-BB58-0A4429D8F56C}"/>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858194432" y="1349375"/>
          <a:ext cx="650933" cy="86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336228</xdr:colOff>
      <xdr:row>3</xdr:row>
      <xdr:rowOff>16324</xdr:rowOff>
    </xdr:from>
    <xdr:to>
      <xdr:col>6</xdr:col>
      <xdr:colOff>1641865</xdr:colOff>
      <xdr:row>3</xdr:row>
      <xdr:rowOff>910044</xdr:rowOff>
    </xdr:to>
    <xdr:pic>
      <xdr:nvPicPr>
        <xdr:cNvPr id="11" name="Picture 10">
          <a:extLst>
            <a:ext uri="{FF2B5EF4-FFF2-40B4-BE49-F238E27FC236}">
              <a16:creationId xmlns:a16="http://schemas.microsoft.com/office/drawing/2014/main" id="{B9451485-EEA4-4099-9E8A-EB81A1652B27}"/>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9858995322" y="1365699"/>
          <a:ext cx="1305637" cy="886100"/>
        </a:xfrm>
        <a:prstGeom prst="rect">
          <a:avLst/>
        </a:prstGeom>
      </xdr:spPr>
    </xdr:pic>
    <xdr:clientData/>
  </xdr:twoCellAnchor>
  <xdr:twoCellAnchor editAs="oneCell">
    <xdr:from>
      <xdr:col>6</xdr:col>
      <xdr:colOff>1336585</xdr:colOff>
      <xdr:row>7</xdr:row>
      <xdr:rowOff>140162</xdr:rowOff>
    </xdr:from>
    <xdr:to>
      <xdr:col>6</xdr:col>
      <xdr:colOff>2555785</xdr:colOff>
      <xdr:row>7</xdr:row>
      <xdr:rowOff>986386</xdr:rowOff>
    </xdr:to>
    <xdr:pic>
      <xdr:nvPicPr>
        <xdr:cNvPr id="12" name="Picture 11" descr="TARPAULIN ORANGE COLOUR - Al Sammak Overseas Trading LLC">
          <a:extLst>
            <a:ext uri="{FF2B5EF4-FFF2-40B4-BE49-F238E27FC236}">
              <a16:creationId xmlns:a16="http://schemas.microsoft.com/office/drawing/2014/main" id="{41EEC54C-E521-44CC-82A1-D309082ACD9F}"/>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9858081402" y="7974475"/>
          <a:ext cx="1219200" cy="84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233045</xdr:colOff>
      <xdr:row>7</xdr:row>
      <xdr:rowOff>76751</xdr:rowOff>
    </xdr:from>
    <xdr:to>
      <xdr:col>6</xdr:col>
      <xdr:colOff>1373463</xdr:colOff>
      <xdr:row>7</xdr:row>
      <xdr:rowOff>948152</xdr:rowOff>
    </xdr:to>
    <xdr:pic>
      <xdr:nvPicPr>
        <xdr:cNvPr id="13" name="Picture 12" descr="Waterproof Blue Economy Tarpaulin 80gsm Tarp Cover - Tarpaulin Store">
          <a:extLst>
            <a:ext uri="{FF2B5EF4-FFF2-40B4-BE49-F238E27FC236}">
              <a16:creationId xmlns:a16="http://schemas.microsoft.com/office/drawing/2014/main" id="{D1BBD33D-6E3B-4A3D-8325-ADAB612CA109}"/>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9859263724" y="7911064"/>
          <a:ext cx="1140418" cy="858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1289368</xdr:colOff>
      <xdr:row>8</xdr:row>
      <xdr:rowOff>26508</xdr:rowOff>
    </xdr:from>
    <xdr:to>
      <xdr:col>6</xdr:col>
      <xdr:colOff>2320118</xdr:colOff>
      <xdr:row>8</xdr:row>
      <xdr:rowOff>986727</xdr:rowOff>
    </xdr:to>
    <xdr:pic>
      <xdr:nvPicPr>
        <xdr:cNvPr id="15" name="Picture 14" descr="1.6mm-5.0mm Smooth Shank Carbon Round Wire Nails Common Nail - China Common  Nail, Wooden Nail | Made-in-China.com">
          <a:extLst>
            <a:ext uri="{FF2B5EF4-FFF2-40B4-BE49-F238E27FC236}">
              <a16:creationId xmlns:a16="http://schemas.microsoft.com/office/drawing/2014/main" id="{2302BC92-8397-49FF-9E2F-190DC722C18B}"/>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9858318974" y="8884758"/>
          <a:ext cx="1028845" cy="960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144735</xdr:colOff>
      <xdr:row>8</xdr:row>
      <xdr:rowOff>63697</xdr:rowOff>
    </xdr:from>
    <xdr:to>
      <xdr:col>6</xdr:col>
      <xdr:colOff>1070838</xdr:colOff>
      <xdr:row>8</xdr:row>
      <xdr:rowOff>986630</xdr:rowOff>
    </xdr:to>
    <xdr:pic>
      <xdr:nvPicPr>
        <xdr:cNvPr id="16" name="Picture 15" descr="China Polish nails smooth shank iron common nails factory and manufacturers  | Goldensun">
          <a:extLst>
            <a:ext uri="{FF2B5EF4-FFF2-40B4-BE49-F238E27FC236}">
              <a16:creationId xmlns:a16="http://schemas.microsoft.com/office/drawing/2014/main" id="{4F91BEF2-9F26-4226-8802-3841776755ED}"/>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859566349" y="8921947"/>
          <a:ext cx="926103" cy="922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1028626</xdr:colOff>
      <xdr:row>5</xdr:row>
      <xdr:rowOff>157479</xdr:rowOff>
    </xdr:from>
    <xdr:to>
      <xdr:col>6</xdr:col>
      <xdr:colOff>2625634</xdr:colOff>
      <xdr:row>5</xdr:row>
      <xdr:rowOff>1718219</xdr:rowOff>
    </xdr:to>
    <xdr:pic>
      <xdr:nvPicPr>
        <xdr:cNvPr id="17" name="Picture 16" descr="1 in. x 3 in. x 8 ft. Premium Kiln-Dried Square Edge Whitewood Common Board  914649 - The Home Depot">
          <a:extLst>
            <a:ext uri="{FF2B5EF4-FFF2-40B4-BE49-F238E27FC236}">
              <a16:creationId xmlns:a16="http://schemas.microsoft.com/office/drawing/2014/main" id="{48CE1F35-3128-47EA-BC93-374C4F70680B}"/>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9858011553" y="4912042"/>
          <a:ext cx="1597008" cy="1568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910532</xdr:colOff>
      <xdr:row>9</xdr:row>
      <xdr:rowOff>228996</xdr:rowOff>
    </xdr:from>
    <xdr:to>
      <xdr:col>6</xdr:col>
      <xdr:colOff>2631350</xdr:colOff>
      <xdr:row>9</xdr:row>
      <xdr:rowOff>1977786</xdr:rowOff>
    </xdr:to>
    <xdr:pic>
      <xdr:nvPicPr>
        <xdr:cNvPr id="18" name="Picture 17" descr="1 in. x 3 in. x 8 ft. Premium Kiln-Dried Square Edge Whitewood Common Board  914649 - The Home Depot">
          <a:extLst>
            <a:ext uri="{FF2B5EF4-FFF2-40B4-BE49-F238E27FC236}">
              <a16:creationId xmlns:a16="http://schemas.microsoft.com/office/drawing/2014/main" id="{4F3CAC33-D3D1-493B-A56A-9434262767EC}"/>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9858005837" y="10111184"/>
          <a:ext cx="1720818" cy="173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877323</xdr:colOff>
      <xdr:row>10</xdr:row>
      <xdr:rowOff>221219</xdr:rowOff>
    </xdr:from>
    <xdr:to>
      <xdr:col>6</xdr:col>
      <xdr:colOff>2631350</xdr:colOff>
      <xdr:row>10</xdr:row>
      <xdr:rowOff>1976815</xdr:rowOff>
    </xdr:to>
    <xdr:pic>
      <xdr:nvPicPr>
        <xdr:cNvPr id="19" name="Picture 18" descr="1 in. x 3 in. x 8 ft. Premium Kiln-Dried Square Edge Whitewood Common Board  914649 - The Home Depot">
          <a:extLst>
            <a:ext uri="{FF2B5EF4-FFF2-40B4-BE49-F238E27FC236}">
              <a16:creationId xmlns:a16="http://schemas.microsoft.com/office/drawing/2014/main" id="{85DC6199-BDE3-40FB-8CB0-6D32CE1AFC0F}"/>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9858005837" y="12270344"/>
          <a:ext cx="1754027" cy="1751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267880</xdr:colOff>
      <xdr:row>6</xdr:row>
      <xdr:rowOff>246058</xdr:rowOff>
    </xdr:from>
    <xdr:to>
      <xdr:col>6</xdr:col>
      <xdr:colOff>2250985</xdr:colOff>
      <xdr:row>6</xdr:row>
      <xdr:rowOff>1253900</xdr:rowOff>
    </xdr:to>
    <xdr:pic>
      <xdr:nvPicPr>
        <xdr:cNvPr id="20" name="صورة 67">
          <a:extLst>
            <a:ext uri="{FF2B5EF4-FFF2-40B4-BE49-F238E27FC236}">
              <a16:creationId xmlns:a16="http://schemas.microsoft.com/office/drawing/2014/main" id="{5F7C61C7-652E-4292-A86A-AAE2105F997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bwMode="auto">
        <a:xfrm>
          <a:off x="9858386202" y="6786558"/>
          <a:ext cx="1983105" cy="1000222"/>
        </a:xfrm>
        <a:prstGeom prst="rect">
          <a:avLst/>
        </a:prstGeom>
        <a:noFill/>
        <a:ln>
          <a:noFill/>
        </a:ln>
      </xdr:spPr>
    </xdr:pic>
    <xdr:clientData/>
  </xdr:twoCellAnchor>
  <xdr:twoCellAnchor editAs="oneCell">
    <xdr:from>
      <xdr:col>6</xdr:col>
      <xdr:colOff>1029016</xdr:colOff>
      <xdr:row>11</xdr:row>
      <xdr:rowOff>8493</xdr:rowOff>
    </xdr:from>
    <xdr:to>
      <xdr:col>6</xdr:col>
      <xdr:colOff>1947228</xdr:colOff>
      <xdr:row>11</xdr:row>
      <xdr:rowOff>917758</xdr:rowOff>
    </xdr:to>
    <xdr:pic>
      <xdr:nvPicPr>
        <xdr:cNvPr id="22" name="Picture 21" descr="Chrome Plated Butt Hinge 100mm | Toolstation">
          <a:extLst>
            <a:ext uri="{FF2B5EF4-FFF2-40B4-BE49-F238E27FC236}">
              <a16:creationId xmlns:a16="http://schemas.microsoft.com/office/drawing/2014/main" id="{0EA8B00F-2701-4376-9E84-9A70336A8936}"/>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rot="16200000">
          <a:off x="9858689670" y="14201032"/>
          <a:ext cx="918790" cy="918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1128994</xdr:colOff>
      <xdr:row>17</xdr:row>
      <xdr:rowOff>86955</xdr:rowOff>
    </xdr:from>
    <xdr:to>
      <xdr:col>6</xdr:col>
      <xdr:colOff>2662782</xdr:colOff>
      <xdr:row>17</xdr:row>
      <xdr:rowOff>1603748</xdr:rowOff>
    </xdr:to>
    <xdr:pic>
      <xdr:nvPicPr>
        <xdr:cNvPr id="23" name="Picture 22" descr="1 in. x 3 in. x 8 ft. Premium Kiln-Dried Square Edge Whitewood Common Board  914649 - The Home Depot">
          <a:extLst>
            <a:ext uri="{FF2B5EF4-FFF2-40B4-BE49-F238E27FC236}">
              <a16:creationId xmlns:a16="http://schemas.microsoft.com/office/drawing/2014/main" id="{C94264D6-3778-44A5-9D57-30F9076FCEB8}"/>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9857987740" y="21367393"/>
          <a:ext cx="1520453" cy="151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2000415</xdr:colOff>
      <xdr:row>16</xdr:row>
      <xdr:rowOff>46514</xdr:rowOff>
    </xdr:from>
    <xdr:to>
      <xdr:col>6</xdr:col>
      <xdr:colOff>2662778</xdr:colOff>
      <xdr:row>16</xdr:row>
      <xdr:rowOff>910294</xdr:rowOff>
    </xdr:to>
    <xdr:pic>
      <xdr:nvPicPr>
        <xdr:cNvPr id="24" name="Picture 23" descr="Beech Timber | Boswood">
          <a:extLst>
            <a:ext uri="{FF2B5EF4-FFF2-40B4-BE49-F238E27FC236}">
              <a16:creationId xmlns:a16="http://schemas.microsoft.com/office/drawing/2014/main" id="{D1DCC504-ED2C-478F-AAC7-52A1DF840F9D}"/>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9857987744" y="19525139"/>
          <a:ext cx="649028" cy="85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520056</xdr:colOff>
      <xdr:row>16</xdr:row>
      <xdr:rowOff>59028</xdr:rowOff>
    </xdr:from>
    <xdr:to>
      <xdr:col>6</xdr:col>
      <xdr:colOff>1863793</xdr:colOff>
      <xdr:row>16</xdr:row>
      <xdr:rowOff>948938</xdr:rowOff>
    </xdr:to>
    <xdr:pic>
      <xdr:nvPicPr>
        <xdr:cNvPr id="25" name="Picture 24">
          <a:extLst>
            <a:ext uri="{FF2B5EF4-FFF2-40B4-BE49-F238E27FC236}">
              <a16:creationId xmlns:a16="http://schemas.microsoft.com/office/drawing/2014/main" id="{6D611DD8-9E22-4EAB-8E8F-5386D55D915C}"/>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9858788634" y="19537653"/>
          <a:ext cx="1328497" cy="882290"/>
        </a:xfrm>
        <a:prstGeom prst="rect">
          <a:avLst/>
        </a:prstGeom>
      </xdr:spPr>
    </xdr:pic>
    <xdr:clientData/>
  </xdr:twoCellAnchor>
  <xdr:twoCellAnchor editAs="oneCell">
    <xdr:from>
      <xdr:col>6</xdr:col>
      <xdr:colOff>1283879</xdr:colOff>
      <xdr:row>18</xdr:row>
      <xdr:rowOff>118258</xdr:rowOff>
    </xdr:from>
    <xdr:to>
      <xdr:col>6</xdr:col>
      <xdr:colOff>2518319</xdr:colOff>
      <xdr:row>18</xdr:row>
      <xdr:rowOff>953052</xdr:rowOff>
    </xdr:to>
    <xdr:pic>
      <xdr:nvPicPr>
        <xdr:cNvPr id="26" name="Picture 25" descr="TARPAULIN ORANGE COLOUR - Al Sammak Overseas Trading LLC">
          <a:extLst>
            <a:ext uri="{FF2B5EF4-FFF2-40B4-BE49-F238E27FC236}">
              <a16:creationId xmlns:a16="http://schemas.microsoft.com/office/drawing/2014/main" id="{25D1EC2A-0A86-43F5-9B81-8B90FA8BD24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9858118868" y="23383071"/>
          <a:ext cx="1234440" cy="83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172719</xdr:colOff>
      <xdr:row>18</xdr:row>
      <xdr:rowOff>62467</xdr:rowOff>
    </xdr:from>
    <xdr:to>
      <xdr:col>6</xdr:col>
      <xdr:colOff>1301707</xdr:colOff>
      <xdr:row>18</xdr:row>
      <xdr:rowOff>912913</xdr:rowOff>
    </xdr:to>
    <xdr:pic>
      <xdr:nvPicPr>
        <xdr:cNvPr id="27" name="Picture 26" descr="Waterproof Blue Economy Tarpaulin 80gsm Tarp Cover - Tarpaulin Store">
          <a:extLst>
            <a:ext uri="{FF2B5EF4-FFF2-40B4-BE49-F238E27FC236}">
              <a16:creationId xmlns:a16="http://schemas.microsoft.com/office/drawing/2014/main" id="{2AB14437-F95F-4DA3-B655-7CE8F7CD8043}"/>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9859329765" y="23327280"/>
          <a:ext cx="1134703" cy="85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153579</xdr:colOff>
      <xdr:row>19</xdr:row>
      <xdr:rowOff>147852</xdr:rowOff>
    </xdr:from>
    <xdr:to>
      <xdr:col>6</xdr:col>
      <xdr:colOff>2163354</xdr:colOff>
      <xdr:row>19</xdr:row>
      <xdr:rowOff>1138549</xdr:rowOff>
    </xdr:to>
    <xdr:pic>
      <xdr:nvPicPr>
        <xdr:cNvPr id="28" name="صورة 67">
          <a:extLst>
            <a:ext uri="{FF2B5EF4-FFF2-40B4-BE49-F238E27FC236}">
              <a16:creationId xmlns:a16="http://schemas.microsoft.com/office/drawing/2014/main" id="{39F44BCC-E733-4E89-95A3-9D4FFC894F1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bwMode="auto">
        <a:xfrm>
          <a:off x="9858479548" y="24388977"/>
          <a:ext cx="2004060" cy="984982"/>
        </a:xfrm>
        <a:prstGeom prst="rect">
          <a:avLst/>
        </a:prstGeom>
        <a:noFill/>
        <a:ln>
          <a:noFill/>
        </a:ln>
      </xdr:spPr>
    </xdr:pic>
    <xdr:clientData/>
  </xdr:twoCellAnchor>
  <xdr:oneCellAnchor>
    <xdr:from>
      <xdr:col>6</xdr:col>
      <xdr:colOff>421999</xdr:colOff>
      <xdr:row>12</xdr:row>
      <xdr:rowOff>157441</xdr:rowOff>
    </xdr:from>
    <xdr:ext cx="1521148" cy="1118153"/>
    <xdr:pic>
      <xdr:nvPicPr>
        <xdr:cNvPr id="34" name="Picture 33">
          <a:extLst>
            <a:ext uri="{FF2B5EF4-FFF2-40B4-BE49-F238E27FC236}">
              <a16:creationId xmlns:a16="http://schemas.microsoft.com/office/drawing/2014/main" id="{86153FC3-0793-4106-8D7B-638D578DAB22}"/>
            </a:ext>
          </a:extLst>
        </xdr:cNvPr>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9858694040" y="15381566"/>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694097</xdr:colOff>
      <xdr:row>13</xdr:row>
      <xdr:rowOff>246834</xdr:rowOff>
    </xdr:from>
    <xdr:to>
      <xdr:col>6</xdr:col>
      <xdr:colOff>1481289</xdr:colOff>
      <xdr:row>13</xdr:row>
      <xdr:rowOff>1329609</xdr:rowOff>
    </xdr:to>
    <xdr:pic>
      <xdr:nvPicPr>
        <xdr:cNvPr id="35" name="Picture 34">
          <a:extLst>
            <a:ext uri="{FF2B5EF4-FFF2-40B4-BE49-F238E27FC236}">
              <a16:creationId xmlns:a16="http://schemas.microsoft.com/office/drawing/2014/main" id="{0E08C616-15D3-49FB-8877-B7C97ECCAF00}"/>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9859155898" y="16836209"/>
          <a:ext cx="787192" cy="1078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352362</xdr:colOff>
      <xdr:row>14</xdr:row>
      <xdr:rowOff>172155</xdr:rowOff>
    </xdr:from>
    <xdr:to>
      <xdr:col>6</xdr:col>
      <xdr:colOff>2365618</xdr:colOff>
      <xdr:row>14</xdr:row>
      <xdr:rowOff>1138803</xdr:rowOff>
    </xdr:to>
    <xdr:pic>
      <xdr:nvPicPr>
        <xdr:cNvPr id="36" name="Picture 35">
          <a:extLst>
            <a:ext uri="{FF2B5EF4-FFF2-40B4-BE49-F238E27FC236}">
              <a16:creationId xmlns:a16="http://schemas.microsoft.com/office/drawing/2014/main" id="{1A5F8452-DC35-494A-9A59-A5575CC6B1B9}"/>
            </a:ext>
          </a:extLst>
        </xdr:cNvPr>
        <xdr:cNvPicPr>
          <a:picLocks noChangeAspect="1" noChangeArrowheads="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bwMode="auto">
        <a:xfrm>
          <a:off x="9858271569" y="18126780"/>
          <a:ext cx="2013256"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709207</xdr:colOff>
      <xdr:row>0</xdr:row>
      <xdr:rowOff>62970</xdr:rowOff>
    </xdr:from>
    <xdr:to>
      <xdr:col>6</xdr:col>
      <xdr:colOff>2357720</xdr:colOff>
      <xdr:row>0</xdr:row>
      <xdr:rowOff>530358</xdr:rowOff>
    </xdr:to>
    <xdr:pic>
      <xdr:nvPicPr>
        <xdr:cNvPr id="39" name="Picture 38">
          <a:extLst>
            <a:ext uri="{FF2B5EF4-FFF2-40B4-BE49-F238E27FC236}">
              <a16:creationId xmlns:a16="http://schemas.microsoft.com/office/drawing/2014/main" id="{9ADFECC9-A491-451C-AE24-07C7C12899DD}"/>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10087672900" y="64875"/>
          <a:ext cx="1644703" cy="46548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2502997</xdr:colOff>
      <xdr:row>0</xdr:row>
      <xdr:rowOff>126942</xdr:rowOff>
    </xdr:from>
    <xdr:to>
      <xdr:col>2</xdr:col>
      <xdr:colOff>4225468</xdr:colOff>
      <xdr:row>0</xdr:row>
      <xdr:rowOff>575280</xdr:rowOff>
    </xdr:to>
    <xdr:pic>
      <xdr:nvPicPr>
        <xdr:cNvPr id="3" name="Picture 2">
          <a:extLst>
            <a:ext uri="{FF2B5EF4-FFF2-40B4-BE49-F238E27FC236}">
              <a16:creationId xmlns:a16="http://schemas.microsoft.com/office/drawing/2014/main" id="{ADC2FBE0-D90F-4166-A073-5303CCC6E74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736260512" y="126942"/>
          <a:ext cx="1707231" cy="457863"/>
        </a:xfrm>
        <a:prstGeom prst="rect">
          <a:avLst/>
        </a:prstGeom>
        <a:noFill/>
        <a:ln>
          <a:noFill/>
        </a:ln>
      </xdr:spPr>
    </xdr:pic>
    <xdr:clientData/>
  </xdr:twoCellAnchor>
  <xdr:twoCellAnchor editAs="oneCell">
    <xdr:from>
      <xdr:col>2</xdr:col>
      <xdr:colOff>738181</xdr:colOff>
      <xdr:row>0</xdr:row>
      <xdr:rowOff>37248</xdr:rowOff>
    </xdr:from>
    <xdr:to>
      <xdr:col>2</xdr:col>
      <xdr:colOff>2137410</xdr:colOff>
      <xdr:row>0</xdr:row>
      <xdr:rowOff>873030</xdr:rowOff>
    </xdr:to>
    <xdr:pic>
      <xdr:nvPicPr>
        <xdr:cNvPr id="2" name="Picture 1">
          <a:extLst>
            <a:ext uri="{FF2B5EF4-FFF2-40B4-BE49-F238E27FC236}">
              <a16:creationId xmlns:a16="http://schemas.microsoft.com/office/drawing/2014/main" id="{A6ADE3BC-622D-7740-FEF6-973F2F760B45}"/>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9738323805" y="37248"/>
          <a:ext cx="1408754" cy="835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587538</xdr:colOff>
      <xdr:row>0</xdr:row>
      <xdr:rowOff>222780</xdr:rowOff>
    </xdr:from>
    <xdr:to>
      <xdr:col>6</xdr:col>
      <xdr:colOff>2329541</xdr:colOff>
      <xdr:row>0</xdr:row>
      <xdr:rowOff>684453</xdr:rowOff>
    </xdr:to>
    <xdr:pic>
      <xdr:nvPicPr>
        <xdr:cNvPr id="23" name="Picture 22">
          <a:extLst>
            <a:ext uri="{FF2B5EF4-FFF2-40B4-BE49-F238E27FC236}">
              <a16:creationId xmlns:a16="http://schemas.microsoft.com/office/drawing/2014/main" id="{34EA0CBA-DD50-48E0-95DB-F308AA10C68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877972589" y="222780"/>
          <a:ext cx="1743908" cy="461673"/>
        </a:xfrm>
        <a:prstGeom prst="rect">
          <a:avLst/>
        </a:prstGeom>
        <a:noFill/>
        <a:ln>
          <a:noFill/>
        </a:ln>
      </xdr:spPr>
    </xdr:pic>
    <xdr:clientData/>
  </xdr:twoCellAnchor>
  <xdr:twoCellAnchor editAs="oneCell">
    <xdr:from>
      <xdr:col>2</xdr:col>
      <xdr:colOff>377358</xdr:colOff>
      <xdr:row>0</xdr:row>
      <xdr:rowOff>47660</xdr:rowOff>
    </xdr:from>
    <xdr:to>
      <xdr:col>5</xdr:col>
      <xdr:colOff>340014</xdr:colOff>
      <xdr:row>0</xdr:row>
      <xdr:rowOff>826804</xdr:rowOff>
    </xdr:to>
    <xdr:pic>
      <xdr:nvPicPr>
        <xdr:cNvPr id="2" name="Picture 1">
          <a:extLst>
            <a:ext uri="{FF2B5EF4-FFF2-40B4-BE49-F238E27FC236}">
              <a16:creationId xmlns:a16="http://schemas.microsoft.com/office/drawing/2014/main" id="{DEB12E29-2A3B-93F2-F1E1-7D62F7ECF8E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flipH="1">
          <a:off x="9880522517" y="47660"/>
          <a:ext cx="1352229" cy="777239"/>
        </a:xfrm>
        <a:prstGeom prst="rect">
          <a:avLst/>
        </a:prstGeom>
      </xdr:spPr>
    </xdr:pic>
    <xdr:clientData/>
  </xdr:twoCellAnchor>
  <xdr:twoCellAnchor editAs="oneCell">
    <xdr:from>
      <xdr:col>6</xdr:col>
      <xdr:colOff>108341</xdr:colOff>
      <xdr:row>25</xdr:row>
      <xdr:rowOff>42654</xdr:rowOff>
    </xdr:from>
    <xdr:to>
      <xdr:col>6</xdr:col>
      <xdr:colOff>1025190</xdr:colOff>
      <xdr:row>25</xdr:row>
      <xdr:rowOff>918395</xdr:rowOff>
    </xdr:to>
    <xdr:pic>
      <xdr:nvPicPr>
        <xdr:cNvPr id="3" name="Picture 2" descr="32mm Natural Sisal Rope on bulk 220m Coils | Ropes Direct">
          <a:extLst>
            <a:ext uri="{FF2B5EF4-FFF2-40B4-BE49-F238E27FC236}">
              <a16:creationId xmlns:a16="http://schemas.microsoft.com/office/drawing/2014/main" id="{4A158F9B-DEF2-4EF0-B9B9-344E06E12038}"/>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879280750" y="30423263"/>
          <a:ext cx="914944" cy="87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33213</xdr:colOff>
      <xdr:row>26</xdr:row>
      <xdr:rowOff>137545</xdr:rowOff>
    </xdr:from>
    <xdr:to>
      <xdr:col>6</xdr:col>
      <xdr:colOff>1025294</xdr:colOff>
      <xdr:row>26</xdr:row>
      <xdr:rowOff>910606</xdr:rowOff>
    </xdr:to>
    <xdr:pic>
      <xdr:nvPicPr>
        <xdr:cNvPr id="4" name="Picture 3" descr="Blue Nylon Rope | Essex General Solutions | Quality Goods">
          <a:extLst>
            <a:ext uri="{FF2B5EF4-FFF2-40B4-BE49-F238E27FC236}">
              <a16:creationId xmlns:a16="http://schemas.microsoft.com/office/drawing/2014/main" id="{AE1187AE-B6E3-4F15-A367-E601AFCA4CB2}"/>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879280646" y="31492188"/>
          <a:ext cx="990176" cy="761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1365180</xdr:colOff>
      <xdr:row>26</xdr:row>
      <xdr:rowOff>61403</xdr:rowOff>
    </xdr:from>
    <xdr:to>
      <xdr:col>6</xdr:col>
      <xdr:colOff>2243284</xdr:colOff>
      <xdr:row>26</xdr:row>
      <xdr:rowOff>910723</xdr:rowOff>
    </xdr:to>
    <xdr:pic>
      <xdr:nvPicPr>
        <xdr:cNvPr id="5" name="Picture 4" descr="Plastic Ropes at Rs 160 | Plastic Ropes in Kolkata | ID: 22133947891">
          <a:extLst>
            <a:ext uri="{FF2B5EF4-FFF2-40B4-BE49-F238E27FC236}">
              <a16:creationId xmlns:a16="http://schemas.microsoft.com/office/drawing/2014/main" id="{5F332E9A-6D84-4E81-AFFA-8C96D946EBC3}"/>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878062656" y="31416046"/>
          <a:ext cx="876199" cy="837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1404643</xdr:colOff>
      <xdr:row>25</xdr:row>
      <xdr:rowOff>72498</xdr:rowOff>
    </xdr:from>
    <xdr:to>
      <xdr:col>6</xdr:col>
      <xdr:colOff>2205475</xdr:colOff>
      <xdr:row>25</xdr:row>
      <xdr:rowOff>949040</xdr:rowOff>
    </xdr:to>
    <xdr:pic>
      <xdr:nvPicPr>
        <xdr:cNvPr id="6" name="Picture 5" descr="Natural Sisal Rope | Hobby Lobby | 254680">
          <a:extLst>
            <a:ext uri="{FF2B5EF4-FFF2-40B4-BE49-F238E27FC236}">
              <a16:creationId xmlns:a16="http://schemas.microsoft.com/office/drawing/2014/main" id="{61E833AC-634F-45C5-BD3B-6B3EAE1D720E}"/>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878100465" y="30453107"/>
          <a:ext cx="798927" cy="876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937791</xdr:colOff>
      <xdr:row>14</xdr:row>
      <xdr:rowOff>72887</xdr:rowOff>
    </xdr:from>
    <xdr:to>
      <xdr:col>6</xdr:col>
      <xdr:colOff>1757114</xdr:colOff>
      <xdr:row>14</xdr:row>
      <xdr:rowOff>873040</xdr:rowOff>
    </xdr:to>
    <xdr:pic>
      <xdr:nvPicPr>
        <xdr:cNvPr id="7" name="Picture 6" descr="China Polish nails smooth shank iron common nails factory and manufacturers  | Goldensun">
          <a:extLst>
            <a:ext uri="{FF2B5EF4-FFF2-40B4-BE49-F238E27FC236}">
              <a16:creationId xmlns:a16="http://schemas.microsoft.com/office/drawing/2014/main" id="{D44D15E0-9903-479A-B7EF-DCE941A66B96}"/>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878539301" y="16472452"/>
          <a:ext cx="826943" cy="79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324678</xdr:colOff>
      <xdr:row>16</xdr:row>
      <xdr:rowOff>270766</xdr:rowOff>
    </xdr:from>
    <xdr:to>
      <xdr:col>6</xdr:col>
      <xdr:colOff>2092561</xdr:colOff>
      <xdr:row>16</xdr:row>
      <xdr:rowOff>1222284</xdr:rowOff>
    </xdr:to>
    <xdr:pic>
      <xdr:nvPicPr>
        <xdr:cNvPr id="8" name="Picture 7">
          <a:extLst>
            <a:ext uri="{FF2B5EF4-FFF2-40B4-BE49-F238E27FC236}">
              <a16:creationId xmlns:a16="http://schemas.microsoft.com/office/drawing/2014/main" id="{E162EDE6-CB62-4429-B450-6C94F6E24B2B}"/>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878222904" y="18750923"/>
          <a:ext cx="1756453" cy="951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1102629</xdr:colOff>
      <xdr:row>21</xdr:row>
      <xdr:rowOff>110787</xdr:rowOff>
    </xdr:from>
    <xdr:to>
      <xdr:col>6</xdr:col>
      <xdr:colOff>2244560</xdr:colOff>
      <xdr:row>21</xdr:row>
      <xdr:rowOff>874643</xdr:rowOff>
    </xdr:to>
    <xdr:pic>
      <xdr:nvPicPr>
        <xdr:cNvPr id="9" name="Picture 8" descr="TARPAULIN ORANGE COLOUR - Al Sammak Overseas Trading LLC">
          <a:extLst>
            <a:ext uri="{FF2B5EF4-FFF2-40B4-BE49-F238E27FC236}">
              <a16:creationId xmlns:a16="http://schemas.microsoft.com/office/drawing/2014/main" id="{3BBD8336-D515-4359-9DAF-EE83FCD78B88}"/>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878061380" y="24998370"/>
          <a:ext cx="1140026" cy="763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2900</xdr:colOff>
      <xdr:row>21</xdr:row>
      <xdr:rowOff>41661</xdr:rowOff>
    </xdr:from>
    <xdr:to>
      <xdr:col>6</xdr:col>
      <xdr:colOff>1032482</xdr:colOff>
      <xdr:row>21</xdr:row>
      <xdr:rowOff>803987</xdr:rowOff>
    </xdr:to>
    <xdr:pic>
      <xdr:nvPicPr>
        <xdr:cNvPr id="10" name="Picture 9" descr="Waterproof Blue Economy Tarpaulin 80gsm Tarp Cover - Tarpaulin Store">
          <a:extLst>
            <a:ext uri="{FF2B5EF4-FFF2-40B4-BE49-F238E27FC236}">
              <a16:creationId xmlns:a16="http://schemas.microsoft.com/office/drawing/2014/main" id="{137B53DC-64C2-4A41-A26D-C155DAA49EA3}"/>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879265838" y="24929244"/>
          <a:ext cx="1035297" cy="764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1128465</xdr:colOff>
      <xdr:row>9</xdr:row>
      <xdr:rowOff>35035</xdr:rowOff>
    </xdr:from>
    <xdr:to>
      <xdr:col>6</xdr:col>
      <xdr:colOff>1596854</xdr:colOff>
      <xdr:row>9</xdr:row>
      <xdr:rowOff>498860</xdr:rowOff>
    </xdr:to>
    <xdr:pic>
      <xdr:nvPicPr>
        <xdr:cNvPr id="11" name="Picture 10" descr="Chrome Plated Butt Hinge 100mm | Toolstation">
          <a:extLst>
            <a:ext uri="{FF2B5EF4-FFF2-40B4-BE49-F238E27FC236}">
              <a16:creationId xmlns:a16="http://schemas.microsoft.com/office/drawing/2014/main" id="{D9688D7E-3F19-461E-A311-A957FAEEE2D6}"/>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rot="16200000">
          <a:off x="9878714225" y="11460890"/>
          <a:ext cx="463825" cy="45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528742</xdr:colOff>
      <xdr:row>10</xdr:row>
      <xdr:rowOff>71451</xdr:rowOff>
    </xdr:from>
    <xdr:ext cx="1521148" cy="1118153"/>
    <xdr:pic>
      <xdr:nvPicPr>
        <xdr:cNvPr id="12" name="Picture 11">
          <a:extLst>
            <a:ext uri="{FF2B5EF4-FFF2-40B4-BE49-F238E27FC236}">
              <a16:creationId xmlns:a16="http://schemas.microsoft.com/office/drawing/2014/main" id="{9D2C4735-FF59-424D-A458-DAEA0BC1ABEA}"/>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9878254145" y="12051416"/>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573648</xdr:colOff>
      <xdr:row>11</xdr:row>
      <xdr:rowOff>202781</xdr:rowOff>
    </xdr:from>
    <xdr:to>
      <xdr:col>6</xdr:col>
      <xdr:colOff>1368460</xdr:colOff>
      <xdr:row>11</xdr:row>
      <xdr:rowOff>1291271</xdr:rowOff>
    </xdr:to>
    <xdr:pic>
      <xdr:nvPicPr>
        <xdr:cNvPr id="13" name="Picture 12">
          <a:extLst>
            <a:ext uri="{FF2B5EF4-FFF2-40B4-BE49-F238E27FC236}">
              <a16:creationId xmlns:a16="http://schemas.microsoft.com/office/drawing/2014/main" id="{FF2EDE0C-1FAB-4AFB-BBD6-6CF8C1683C8A}"/>
            </a:ext>
          </a:extLst>
        </xdr:cNvPr>
        <xdr:cNvPicPr>
          <a:picLocks noChangeAspect="1" noChangeArrowheads="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bwMode="auto">
        <a:xfrm>
          <a:off x="9878939385" y="13547720"/>
          <a:ext cx="791002" cy="108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145774</xdr:colOff>
      <xdr:row>12</xdr:row>
      <xdr:rowOff>135004</xdr:rowOff>
    </xdr:from>
    <xdr:to>
      <xdr:col>6</xdr:col>
      <xdr:colOff>2168555</xdr:colOff>
      <xdr:row>12</xdr:row>
      <xdr:rowOff>1101652</xdr:rowOff>
    </xdr:to>
    <xdr:pic>
      <xdr:nvPicPr>
        <xdr:cNvPr id="14" name="Picture 13">
          <a:extLst>
            <a:ext uri="{FF2B5EF4-FFF2-40B4-BE49-F238E27FC236}">
              <a16:creationId xmlns:a16="http://schemas.microsoft.com/office/drawing/2014/main" id="{B859B73F-B4B7-49F2-85D4-FC1CAFEBA3BE}"/>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9878143100" y="14844917"/>
          <a:ext cx="2015161" cy="966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528924</xdr:colOff>
      <xdr:row>4</xdr:row>
      <xdr:rowOff>23253</xdr:rowOff>
    </xdr:from>
    <xdr:to>
      <xdr:col>6</xdr:col>
      <xdr:colOff>2320718</xdr:colOff>
      <xdr:row>4</xdr:row>
      <xdr:rowOff>1825846</xdr:rowOff>
    </xdr:to>
    <xdr:pic>
      <xdr:nvPicPr>
        <xdr:cNvPr id="15" name="Picture 14" descr="1 in. x 3 in. x 8 ft. Premium Kiln-Dried Square Edge Whitewood Common Board  914649 - The Home Depot">
          <a:extLst>
            <a:ext uri="{FF2B5EF4-FFF2-40B4-BE49-F238E27FC236}">
              <a16:creationId xmlns:a16="http://schemas.microsoft.com/office/drawing/2014/main" id="{182489AF-DAF4-48B0-9098-727F452076C6}"/>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877983317" y="3554957"/>
          <a:ext cx="1791794" cy="1793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1671685</xdr:colOff>
      <xdr:row>3</xdr:row>
      <xdr:rowOff>25337</xdr:rowOff>
    </xdr:from>
    <xdr:to>
      <xdr:col>6</xdr:col>
      <xdr:colOff>2320713</xdr:colOff>
      <xdr:row>3</xdr:row>
      <xdr:rowOff>910072</xdr:rowOff>
    </xdr:to>
    <xdr:pic>
      <xdr:nvPicPr>
        <xdr:cNvPr id="16" name="Picture 15" descr="Beech Timber | Boswood">
          <a:extLst>
            <a:ext uri="{FF2B5EF4-FFF2-40B4-BE49-F238E27FC236}">
              <a16:creationId xmlns:a16="http://schemas.microsoft.com/office/drawing/2014/main" id="{63CD05FD-8034-4EE5-9085-41E925A7C2B2}"/>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9877983322" y="1377059"/>
          <a:ext cx="649028" cy="87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187516</xdr:colOff>
      <xdr:row>3</xdr:row>
      <xdr:rowOff>23688</xdr:rowOff>
    </xdr:from>
    <xdr:to>
      <xdr:col>6</xdr:col>
      <xdr:colOff>1483628</xdr:colOff>
      <xdr:row>3</xdr:row>
      <xdr:rowOff>909788</xdr:rowOff>
    </xdr:to>
    <xdr:pic>
      <xdr:nvPicPr>
        <xdr:cNvPr id="17" name="Picture 16">
          <a:extLst>
            <a:ext uri="{FF2B5EF4-FFF2-40B4-BE49-F238E27FC236}">
              <a16:creationId xmlns:a16="http://schemas.microsoft.com/office/drawing/2014/main" id="{E8823978-E6CC-499A-A5FA-1F9201BBF6D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9878820407" y="1375410"/>
          <a:ext cx="1296112" cy="876575"/>
        </a:xfrm>
        <a:prstGeom prst="rect">
          <a:avLst/>
        </a:prstGeom>
      </xdr:spPr>
    </xdr:pic>
    <xdr:clientData/>
  </xdr:twoCellAnchor>
  <xdr:twoCellAnchor editAs="oneCell">
    <xdr:from>
      <xdr:col>6</xdr:col>
      <xdr:colOff>523773</xdr:colOff>
      <xdr:row>5</xdr:row>
      <xdr:rowOff>29320</xdr:rowOff>
    </xdr:from>
    <xdr:to>
      <xdr:col>6</xdr:col>
      <xdr:colOff>2321282</xdr:colOff>
      <xdr:row>5</xdr:row>
      <xdr:rowOff>1862393</xdr:rowOff>
    </xdr:to>
    <xdr:pic>
      <xdr:nvPicPr>
        <xdr:cNvPr id="18" name="Picture 17" descr="1 in. x 3 in. x 8 ft. Premium Kiln-Dried Square Edge Whitewood Common Board  914649 - The Home Depot">
          <a:extLst>
            <a:ext uri="{FF2B5EF4-FFF2-40B4-BE49-F238E27FC236}">
              <a16:creationId xmlns:a16="http://schemas.microsoft.com/office/drawing/2014/main" id="{8F1CF1B8-A569-4C9E-B943-45380C8A2885}"/>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9877982753" y="5933163"/>
          <a:ext cx="1797509" cy="183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379838</xdr:colOff>
      <xdr:row>7</xdr:row>
      <xdr:rowOff>34996</xdr:rowOff>
    </xdr:from>
    <xdr:to>
      <xdr:col>6</xdr:col>
      <xdr:colOff>2056238</xdr:colOff>
      <xdr:row>7</xdr:row>
      <xdr:rowOff>1254387</xdr:rowOff>
    </xdr:to>
    <xdr:pic>
      <xdr:nvPicPr>
        <xdr:cNvPr id="19" name="Picture 18">
          <a:extLst>
            <a:ext uri="{FF2B5EF4-FFF2-40B4-BE49-F238E27FC236}">
              <a16:creationId xmlns:a16="http://schemas.microsoft.com/office/drawing/2014/main" id="{9CC4CDA5-BCBF-4DDB-931D-C3A942625E25}"/>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878247797" y="10013883"/>
          <a:ext cx="1676400" cy="1209866"/>
        </a:xfrm>
        <a:prstGeom prst="rect">
          <a:avLst/>
        </a:prstGeom>
      </xdr:spPr>
    </xdr:pic>
    <xdr:clientData/>
  </xdr:twoCellAnchor>
  <xdr:twoCellAnchor editAs="oneCell">
    <xdr:from>
      <xdr:col>6</xdr:col>
      <xdr:colOff>1025756</xdr:colOff>
      <xdr:row>6</xdr:row>
      <xdr:rowOff>28484</xdr:rowOff>
    </xdr:from>
    <xdr:to>
      <xdr:col>6</xdr:col>
      <xdr:colOff>2321868</xdr:colOff>
      <xdr:row>6</xdr:row>
      <xdr:rowOff>910774</xdr:rowOff>
    </xdr:to>
    <xdr:pic>
      <xdr:nvPicPr>
        <xdr:cNvPr id="20" name="Picture 19">
          <a:extLst>
            <a:ext uri="{FF2B5EF4-FFF2-40B4-BE49-F238E27FC236}">
              <a16:creationId xmlns:a16="http://schemas.microsoft.com/office/drawing/2014/main" id="{F13D8204-D090-4964-8A02-FC50B1301AB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9877982167" y="8224954"/>
          <a:ext cx="1296112" cy="878480"/>
        </a:xfrm>
        <a:prstGeom prst="rect">
          <a:avLst/>
        </a:prstGeom>
      </xdr:spPr>
    </xdr:pic>
    <xdr:clientData/>
  </xdr:twoCellAnchor>
  <xdr:twoCellAnchor editAs="oneCell">
    <xdr:from>
      <xdr:col>6</xdr:col>
      <xdr:colOff>806562</xdr:colOff>
      <xdr:row>13</xdr:row>
      <xdr:rowOff>72141</xdr:rowOff>
    </xdr:from>
    <xdr:to>
      <xdr:col>6</xdr:col>
      <xdr:colOff>1755475</xdr:colOff>
      <xdr:row>13</xdr:row>
      <xdr:rowOff>910048</xdr:rowOff>
    </xdr:to>
    <xdr:pic>
      <xdr:nvPicPr>
        <xdr:cNvPr id="21" name="Picture 20" descr="1.6mm-5.0mm Smooth Shank Carbon Round Wire Nails Common Nail - China Common  Nail, Wooden Nail | Made-in-China.com">
          <a:extLst>
            <a:ext uri="{FF2B5EF4-FFF2-40B4-BE49-F238E27FC236}">
              <a16:creationId xmlns:a16="http://schemas.microsoft.com/office/drawing/2014/main" id="{6534D9F6-A38A-45BA-9F05-9252F6358A7C}"/>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9878544750" y="16147028"/>
          <a:ext cx="952723" cy="837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616227</xdr:colOff>
      <xdr:row>15</xdr:row>
      <xdr:rowOff>33131</xdr:rowOff>
    </xdr:from>
    <xdr:to>
      <xdr:col>6</xdr:col>
      <xdr:colOff>1558115</xdr:colOff>
      <xdr:row>15</xdr:row>
      <xdr:rowOff>987731</xdr:rowOff>
    </xdr:to>
    <xdr:pic>
      <xdr:nvPicPr>
        <xdr:cNvPr id="22" name="Picture 21" descr="Furniture Wire Nail, Material Grade: Ms Coil Rod, Packaging Size: 2.5KG at  best price in Rajkot">
          <a:extLst>
            <a:ext uri="{FF2B5EF4-FFF2-40B4-BE49-F238E27FC236}">
              <a16:creationId xmlns:a16="http://schemas.microsoft.com/office/drawing/2014/main" id="{FDCBF0EA-2CE8-4B17-8679-EBEEE68E5667}"/>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9878745920" y="18056088"/>
          <a:ext cx="941888" cy="946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20380</xdr:colOff>
      <xdr:row>19</xdr:row>
      <xdr:rowOff>33490</xdr:rowOff>
    </xdr:from>
    <xdr:to>
      <xdr:col>6</xdr:col>
      <xdr:colOff>1863876</xdr:colOff>
      <xdr:row>19</xdr:row>
      <xdr:rowOff>1299441</xdr:rowOff>
    </xdr:to>
    <xdr:pic>
      <xdr:nvPicPr>
        <xdr:cNvPr id="24" name="Picture 23" descr="Reinforcing Steel Bar for Concrete Reinforcement">
          <a:extLst>
            <a:ext uri="{FF2B5EF4-FFF2-40B4-BE49-F238E27FC236}">
              <a16:creationId xmlns:a16="http://schemas.microsoft.com/office/drawing/2014/main" id="{96E3BF9A-2C5E-4DBB-AE19-978232C1CD51}"/>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9878451589" y="24053055"/>
          <a:ext cx="1832066" cy="1265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1119429</xdr:colOff>
      <xdr:row>18</xdr:row>
      <xdr:rowOff>33406</xdr:rowOff>
    </xdr:from>
    <xdr:to>
      <xdr:col>6</xdr:col>
      <xdr:colOff>2319579</xdr:colOff>
      <xdr:row>18</xdr:row>
      <xdr:rowOff>1139495</xdr:rowOff>
    </xdr:to>
    <xdr:pic>
      <xdr:nvPicPr>
        <xdr:cNvPr id="25" name="Picture 24" descr="Jis Ss330 Galvanized Gi Pipe Price In Pakistan - Buy Gi Pipe Price In  Pakistan,Gi Pipe Price In Pakistan,Gi Pipe Price In Pakistan Product on  Alibaba.com">
          <a:extLst>
            <a:ext uri="{FF2B5EF4-FFF2-40B4-BE49-F238E27FC236}">
              <a16:creationId xmlns:a16="http://schemas.microsoft.com/office/drawing/2014/main" id="{E81D1680-85F3-4064-8C32-E861433E5BA2}"/>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9877997791" y="22886780"/>
          <a:ext cx="1186815" cy="1106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130617</xdr:colOff>
      <xdr:row>17</xdr:row>
      <xdr:rowOff>18884</xdr:rowOff>
    </xdr:from>
    <xdr:to>
      <xdr:col>6</xdr:col>
      <xdr:colOff>2061744</xdr:colOff>
      <xdr:row>17</xdr:row>
      <xdr:rowOff>2401772</xdr:rowOff>
    </xdr:to>
    <xdr:pic>
      <xdr:nvPicPr>
        <xdr:cNvPr id="26" name="Picture 25">
          <a:extLst>
            <a:ext uri="{FF2B5EF4-FFF2-40B4-BE49-F238E27FC236}">
              <a16:creationId xmlns:a16="http://schemas.microsoft.com/office/drawing/2014/main" id="{A29718AD-3D11-4858-A31D-83A427FA06D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9878232766" y="20771788"/>
          <a:ext cx="1940652" cy="2382888"/>
        </a:xfrm>
        <a:prstGeom prst="rect">
          <a:avLst/>
        </a:prstGeom>
      </xdr:spPr>
    </xdr:pic>
    <xdr:clientData/>
  </xdr:twoCellAnchor>
  <xdr:twoCellAnchor editAs="oneCell">
    <xdr:from>
      <xdr:col>6</xdr:col>
      <xdr:colOff>1099311</xdr:colOff>
      <xdr:row>24</xdr:row>
      <xdr:rowOff>44762</xdr:rowOff>
    </xdr:from>
    <xdr:to>
      <xdr:col>6</xdr:col>
      <xdr:colOff>2251530</xdr:colOff>
      <xdr:row>24</xdr:row>
      <xdr:rowOff>1183877</xdr:rowOff>
    </xdr:to>
    <xdr:pic>
      <xdr:nvPicPr>
        <xdr:cNvPr id="27" name="Picture 26" descr="10m Natural Hemp Flat Rope Braided Cord Jute Burlap Ribbon Rustic Vintage  Wedding Diy Gift Packing Decor Weave Hemp Rope String - Cords - AliExpress">
          <a:extLst>
            <a:ext uri="{FF2B5EF4-FFF2-40B4-BE49-F238E27FC236}">
              <a16:creationId xmlns:a16="http://schemas.microsoft.com/office/drawing/2014/main" id="{409A8A53-3C6C-43D2-8685-4644531C591D}"/>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9878042980" y="29809145"/>
          <a:ext cx="1161744" cy="1139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67254</xdr:colOff>
      <xdr:row>22</xdr:row>
      <xdr:rowOff>118690</xdr:rowOff>
    </xdr:from>
    <xdr:ext cx="2101273" cy="1200727"/>
    <xdr:pic>
      <xdr:nvPicPr>
        <xdr:cNvPr id="28" name="Picture 27">
          <a:extLst>
            <a:ext uri="{FF2B5EF4-FFF2-40B4-BE49-F238E27FC236}">
              <a16:creationId xmlns:a16="http://schemas.microsoft.com/office/drawing/2014/main" id="{A5478A63-E4B0-4E4D-A2BB-047B811061E6}"/>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rot="5400000">
          <a:off x="9878585781" y="26152887"/>
          <a:ext cx="1200727" cy="2101273"/>
        </a:xfrm>
        <a:prstGeom prst="rect">
          <a:avLst/>
        </a:prstGeom>
      </xdr:spPr>
    </xdr:pic>
    <xdr:clientData/>
  </xdr:oneCellAnchor>
  <xdr:twoCellAnchor editAs="oneCell">
    <xdr:from>
      <xdr:col>6</xdr:col>
      <xdr:colOff>128272</xdr:colOff>
      <xdr:row>23</xdr:row>
      <xdr:rowOff>42243</xdr:rowOff>
    </xdr:from>
    <xdr:to>
      <xdr:col>6</xdr:col>
      <xdr:colOff>2214247</xdr:colOff>
      <xdr:row>23</xdr:row>
      <xdr:rowOff>1451921</xdr:rowOff>
    </xdr:to>
    <xdr:pic>
      <xdr:nvPicPr>
        <xdr:cNvPr id="29" name="Picture 28">
          <a:extLst>
            <a:ext uri="{FF2B5EF4-FFF2-40B4-BE49-F238E27FC236}">
              <a16:creationId xmlns:a16="http://schemas.microsoft.com/office/drawing/2014/main" id="{0C65D492-3692-48E9-9AAB-E43626BE3066}"/>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9878080263" y="28322382"/>
          <a:ext cx="2095500" cy="1409678"/>
        </a:xfrm>
        <a:prstGeom prst="rect">
          <a:avLst/>
        </a:prstGeom>
      </xdr:spPr>
    </xdr:pic>
    <xdr:clientData/>
  </xdr:twoCellAnchor>
  <xdr:twoCellAnchor editAs="oneCell">
    <xdr:from>
      <xdr:col>6</xdr:col>
      <xdr:colOff>92918</xdr:colOff>
      <xdr:row>24</xdr:row>
      <xdr:rowOff>42490</xdr:rowOff>
    </xdr:from>
    <xdr:to>
      <xdr:col>6</xdr:col>
      <xdr:colOff>1102708</xdr:colOff>
      <xdr:row>24</xdr:row>
      <xdr:rowOff>1183878</xdr:rowOff>
    </xdr:to>
    <xdr:pic>
      <xdr:nvPicPr>
        <xdr:cNvPr id="30" name="Picture 29">
          <a:extLst>
            <a:ext uri="{FF2B5EF4-FFF2-40B4-BE49-F238E27FC236}">
              <a16:creationId xmlns:a16="http://schemas.microsoft.com/office/drawing/2014/main" id="{8BE8A5AD-29C2-4043-A07A-9AC84DF740F7}"/>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9879201327" y="29806873"/>
          <a:ext cx="1009790" cy="1141388"/>
        </a:xfrm>
        <a:prstGeom prst="rect">
          <a:avLst/>
        </a:prstGeom>
      </xdr:spPr>
    </xdr:pic>
    <xdr:clientData/>
  </xdr:twoCellAnchor>
  <xdr:twoCellAnchor editAs="oneCell">
    <xdr:from>
      <xdr:col>6</xdr:col>
      <xdr:colOff>430696</xdr:colOff>
      <xdr:row>27</xdr:row>
      <xdr:rowOff>72887</xdr:rowOff>
    </xdr:from>
    <xdr:to>
      <xdr:col>6</xdr:col>
      <xdr:colOff>1908976</xdr:colOff>
      <xdr:row>27</xdr:row>
      <xdr:rowOff>834905</xdr:rowOff>
    </xdr:to>
    <xdr:pic>
      <xdr:nvPicPr>
        <xdr:cNvPr id="31" name="Picture 30" descr="31,248 Rope Net Stock Photos - Free &amp; Royalty-Free Stock Photos from  Dreamstime">
          <a:extLst>
            <a:ext uri="{FF2B5EF4-FFF2-40B4-BE49-F238E27FC236}">
              <a16:creationId xmlns:a16="http://schemas.microsoft.com/office/drawing/2014/main" id="{C251A458-9ECF-4D69-90B2-BD9366F46E2D}"/>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9878391249" y="33024417"/>
          <a:ext cx="1482090" cy="750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175551</xdr:colOff>
      <xdr:row>0</xdr:row>
      <xdr:rowOff>172279</xdr:rowOff>
    </xdr:from>
    <xdr:to>
      <xdr:col>6</xdr:col>
      <xdr:colOff>1368654</xdr:colOff>
      <xdr:row>0</xdr:row>
      <xdr:rowOff>643477</xdr:rowOff>
    </xdr:to>
    <xdr:pic>
      <xdr:nvPicPr>
        <xdr:cNvPr id="23" name="Picture 22">
          <a:extLst>
            <a:ext uri="{FF2B5EF4-FFF2-40B4-BE49-F238E27FC236}">
              <a16:creationId xmlns:a16="http://schemas.microsoft.com/office/drawing/2014/main" id="{64B2994D-B6BC-4906-86B8-9B84E4D221E5}"/>
            </a:ext>
            <a:ext uri="{147F2762-F138-4A5C-976F-8EAC2B608ADB}">
              <a16:predDERef xmlns:a16="http://schemas.microsoft.com/office/drawing/2014/main" pred="{BCE1B2D4-667A-453D-A198-DB177902EB7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766487952" y="172279"/>
          <a:ext cx="1732549" cy="459768"/>
        </a:xfrm>
        <a:prstGeom prst="rect">
          <a:avLst/>
        </a:prstGeom>
        <a:noFill/>
        <a:ln>
          <a:noFill/>
        </a:ln>
      </xdr:spPr>
    </xdr:pic>
    <xdr:clientData/>
  </xdr:twoCellAnchor>
  <xdr:twoCellAnchor editAs="oneCell">
    <xdr:from>
      <xdr:col>2</xdr:col>
      <xdr:colOff>178568</xdr:colOff>
      <xdr:row>0</xdr:row>
      <xdr:rowOff>43452</xdr:rowOff>
    </xdr:from>
    <xdr:to>
      <xdr:col>4</xdr:col>
      <xdr:colOff>377952</xdr:colOff>
      <xdr:row>0</xdr:row>
      <xdr:rowOff>803612</xdr:rowOff>
    </xdr:to>
    <xdr:pic>
      <xdr:nvPicPr>
        <xdr:cNvPr id="26" name="Picture 25">
          <a:extLst>
            <a:ext uri="{FF2B5EF4-FFF2-40B4-BE49-F238E27FC236}">
              <a16:creationId xmlns:a16="http://schemas.microsoft.com/office/drawing/2014/main" id="{CE238B18-3156-C83E-E589-831DEF74340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691982797" y="43452"/>
          <a:ext cx="1034446" cy="769685"/>
        </a:xfrm>
        <a:prstGeom prst="rect">
          <a:avLst/>
        </a:prstGeom>
      </xdr:spPr>
    </xdr:pic>
    <xdr:clientData/>
  </xdr:twoCellAnchor>
  <xdr:twoCellAnchor editAs="oneCell">
    <xdr:from>
      <xdr:col>6</xdr:col>
      <xdr:colOff>7620</xdr:colOff>
      <xdr:row>4</xdr:row>
      <xdr:rowOff>426720</xdr:rowOff>
    </xdr:from>
    <xdr:to>
      <xdr:col>6</xdr:col>
      <xdr:colOff>1376286</xdr:colOff>
      <xdr:row>4</xdr:row>
      <xdr:rowOff>1101762</xdr:rowOff>
    </xdr:to>
    <xdr:pic>
      <xdr:nvPicPr>
        <xdr:cNvPr id="2" name="صورة 67">
          <a:extLst>
            <a:ext uri="{FF2B5EF4-FFF2-40B4-BE49-F238E27FC236}">
              <a16:creationId xmlns:a16="http://schemas.microsoft.com/office/drawing/2014/main" id="{A4178C68-E342-4D74-87E0-6B466C55C83D}"/>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bwMode="auto">
        <a:xfrm>
          <a:off x="9733903329" y="2621280"/>
          <a:ext cx="1370571" cy="671232"/>
        </a:xfrm>
        <a:prstGeom prst="rect">
          <a:avLst/>
        </a:prstGeom>
        <a:noFill/>
        <a:ln>
          <a:noFill/>
        </a:ln>
      </xdr:spPr>
    </xdr:pic>
    <xdr:clientData/>
  </xdr:twoCellAnchor>
  <xdr:twoCellAnchor editAs="oneCell">
    <xdr:from>
      <xdr:col>6</xdr:col>
      <xdr:colOff>269706</xdr:colOff>
      <xdr:row>5</xdr:row>
      <xdr:rowOff>158077</xdr:rowOff>
    </xdr:from>
    <xdr:to>
      <xdr:col>6</xdr:col>
      <xdr:colOff>1185450</xdr:colOff>
      <xdr:row>5</xdr:row>
      <xdr:rowOff>1071133</xdr:rowOff>
    </xdr:to>
    <xdr:pic>
      <xdr:nvPicPr>
        <xdr:cNvPr id="3" name="Picture 2" descr="Up To 8 Inch Nylon Black Cable Ties, Packaging Size: 100 Pices at Rs  15/packet in Patna">
          <a:extLst>
            <a:ext uri="{FF2B5EF4-FFF2-40B4-BE49-F238E27FC236}">
              <a16:creationId xmlns:a16="http://schemas.microsoft.com/office/drawing/2014/main" id="{A6E7ECC0-91F0-49B7-A96E-6D9C1E158D73}"/>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734092260" y="3648037"/>
          <a:ext cx="919554" cy="91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xdr:row>
      <xdr:rowOff>116205</xdr:rowOff>
    </xdr:from>
    <xdr:to>
      <xdr:col>6</xdr:col>
      <xdr:colOff>1254109</xdr:colOff>
      <xdr:row>3</xdr:row>
      <xdr:rowOff>1108819</xdr:rowOff>
    </xdr:to>
    <xdr:pic>
      <xdr:nvPicPr>
        <xdr:cNvPr id="5" name="Picture 4" descr="Reinforced PVC for tarpaulin sheet and more, grey 650 gr/m², 250 cm">
          <a:extLst>
            <a:ext uri="{FF2B5EF4-FFF2-40B4-BE49-F238E27FC236}">
              <a16:creationId xmlns:a16="http://schemas.microsoft.com/office/drawing/2014/main" id="{A6A2BCD5-63AF-41EC-9D9A-C318B6A61FB0}"/>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bwMode="auto">
        <a:xfrm>
          <a:off x="9734038841" y="1503045"/>
          <a:ext cx="1223629" cy="99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166455</xdr:colOff>
      <xdr:row>6</xdr:row>
      <xdr:rowOff>240582</xdr:rowOff>
    </xdr:from>
    <xdr:to>
      <xdr:col>6</xdr:col>
      <xdr:colOff>1299940</xdr:colOff>
      <xdr:row>6</xdr:row>
      <xdr:rowOff>1406714</xdr:rowOff>
    </xdr:to>
    <xdr:pic>
      <xdr:nvPicPr>
        <xdr:cNvPr id="8" name="Picture 7" descr="Hot Sale Cheap Price 1 Inch Dark Green Chain Link Wire Mesh Fence - Buy  Chain Link Wire Mesh Fence,Dark Green Chain Link Wire Mesh Fence,1 Inch  Dark Green Chain Link Wire">
          <a:extLst>
            <a:ext uri="{FF2B5EF4-FFF2-40B4-BE49-F238E27FC236}">
              <a16:creationId xmlns:a16="http://schemas.microsoft.com/office/drawing/2014/main" id="{6A70B48B-BD05-4F4A-B419-64EB8A43F06C}"/>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733973960" y="5681262"/>
          <a:ext cx="1141105" cy="114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304800</xdr:colOff>
      <xdr:row>12</xdr:row>
      <xdr:rowOff>81005</xdr:rowOff>
    </xdr:from>
    <xdr:to>
      <xdr:col>6</xdr:col>
      <xdr:colOff>1146810</xdr:colOff>
      <xdr:row>12</xdr:row>
      <xdr:rowOff>841100</xdr:rowOff>
    </xdr:to>
    <xdr:pic>
      <xdr:nvPicPr>
        <xdr:cNvPr id="9" name="Picture 8" descr="3M 051131-06975 Silver 3939 Heavy-Duty 9 Mil Duct Tape - 1.88&quot; x 60 Yard  Roll at SkyGeek.com">
          <a:extLst>
            <a:ext uri="{FF2B5EF4-FFF2-40B4-BE49-F238E27FC236}">
              <a16:creationId xmlns:a16="http://schemas.microsoft.com/office/drawing/2014/main" id="{EB5D9C34-4B90-44E8-9A9C-C46484D103F4}"/>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734134710" y="11792945"/>
          <a:ext cx="842010" cy="76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40005</xdr:colOff>
      <xdr:row>10</xdr:row>
      <xdr:rowOff>89896</xdr:rowOff>
    </xdr:from>
    <xdr:to>
      <xdr:col>6</xdr:col>
      <xdr:colOff>1371425</xdr:colOff>
      <xdr:row>10</xdr:row>
      <xdr:rowOff>804491</xdr:rowOff>
    </xdr:to>
    <xdr:pic>
      <xdr:nvPicPr>
        <xdr:cNvPr id="10" name="Picture 9">
          <a:extLst>
            <a:ext uri="{FF2B5EF4-FFF2-40B4-BE49-F238E27FC236}">
              <a16:creationId xmlns:a16="http://schemas.microsoft.com/office/drawing/2014/main" id="{FE419B01-CB64-4D16-A170-CAC83CB3FEC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733910095" y="9774916"/>
          <a:ext cx="1331420" cy="718405"/>
        </a:xfrm>
        <a:prstGeom prst="rect">
          <a:avLst/>
        </a:prstGeom>
      </xdr:spPr>
    </xdr:pic>
    <xdr:clientData/>
  </xdr:twoCellAnchor>
  <xdr:twoCellAnchor editAs="oneCell">
    <xdr:from>
      <xdr:col>6</xdr:col>
      <xdr:colOff>40005</xdr:colOff>
      <xdr:row>11</xdr:row>
      <xdr:rowOff>82992</xdr:rowOff>
    </xdr:from>
    <xdr:to>
      <xdr:col>6</xdr:col>
      <xdr:colOff>1295399</xdr:colOff>
      <xdr:row>11</xdr:row>
      <xdr:rowOff>1031682</xdr:rowOff>
    </xdr:to>
    <xdr:pic>
      <xdr:nvPicPr>
        <xdr:cNvPr id="11" name="Picture 10">
          <a:extLst>
            <a:ext uri="{FF2B5EF4-FFF2-40B4-BE49-F238E27FC236}">
              <a16:creationId xmlns:a16="http://schemas.microsoft.com/office/drawing/2014/main" id="{974A8C09-8E0A-40B5-8C99-3B8116C510CA}"/>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9733986121" y="10682412"/>
          <a:ext cx="1255394" cy="952500"/>
        </a:xfrm>
        <a:prstGeom prst="rect">
          <a:avLst/>
        </a:prstGeom>
      </xdr:spPr>
    </xdr:pic>
    <xdr:clientData/>
  </xdr:twoCellAnchor>
  <xdr:twoCellAnchor editAs="oneCell">
    <xdr:from>
      <xdr:col>6</xdr:col>
      <xdr:colOff>228600</xdr:colOff>
      <xdr:row>8</xdr:row>
      <xdr:rowOff>87630</xdr:rowOff>
    </xdr:from>
    <xdr:to>
      <xdr:col>6</xdr:col>
      <xdr:colOff>1143000</xdr:colOff>
      <xdr:row>8</xdr:row>
      <xdr:rowOff>1032510</xdr:rowOff>
    </xdr:to>
    <xdr:pic>
      <xdr:nvPicPr>
        <xdr:cNvPr id="12" name="Picture 11" descr="Buy Pipe Black Iron 0.75in. X 4ft at Busy Bee Tools">
          <a:extLst>
            <a:ext uri="{FF2B5EF4-FFF2-40B4-BE49-F238E27FC236}">
              <a16:creationId xmlns:a16="http://schemas.microsoft.com/office/drawing/2014/main" id="{81FF7EEA-2D56-4A5A-89C5-AC81B9CBB121}"/>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734138520" y="7501890"/>
          <a:ext cx="914400" cy="94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306705</xdr:colOff>
      <xdr:row>9</xdr:row>
      <xdr:rowOff>163169</xdr:rowOff>
    </xdr:from>
    <xdr:to>
      <xdr:col>6</xdr:col>
      <xdr:colOff>1257300</xdr:colOff>
      <xdr:row>9</xdr:row>
      <xdr:rowOff>1108049</xdr:rowOff>
    </xdr:to>
    <xdr:pic>
      <xdr:nvPicPr>
        <xdr:cNvPr id="13" name="Picture 12" descr="Buy Pipe Black Iron 0.75in. X 4ft at Busy Bee Tools">
          <a:extLst>
            <a:ext uri="{FF2B5EF4-FFF2-40B4-BE49-F238E27FC236}">
              <a16:creationId xmlns:a16="http://schemas.microsoft.com/office/drawing/2014/main" id="{7A6970A4-D87E-4F55-985A-6E9B92311B4A}"/>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734024220" y="8712809"/>
          <a:ext cx="950595" cy="94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xdr:colOff>
      <xdr:row>17</xdr:row>
      <xdr:rowOff>219158</xdr:rowOff>
    </xdr:from>
    <xdr:to>
      <xdr:col>6</xdr:col>
      <xdr:colOff>1412621</xdr:colOff>
      <xdr:row>17</xdr:row>
      <xdr:rowOff>1604429</xdr:rowOff>
    </xdr:to>
    <xdr:pic>
      <xdr:nvPicPr>
        <xdr:cNvPr id="14" name="Picture 13" descr="1 in. x 3 in. x 8 ft. Premium Kiln-Dried Square Edge Whitewood Common Board  914649 - The Home Depot">
          <a:extLst>
            <a:ext uri="{FF2B5EF4-FFF2-40B4-BE49-F238E27FC236}">
              <a16:creationId xmlns:a16="http://schemas.microsoft.com/office/drawing/2014/main" id="{96A08328-A43D-4625-A747-CC18096B5FF9}"/>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9733865089" y="15108638"/>
          <a:ext cx="1408811" cy="1385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81834</xdr:colOff>
      <xdr:row>16</xdr:row>
      <xdr:rowOff>108585</xdr:rowOff>
    </xdr:from>
    <xdr:to>
      <xdr:col>6</xdr:col>
      <xdr:colOff>1336531</xdr:colOff>
      <xdr:row>16</xdr:row>
      <xdr:rowOff>1024890</xdr:rowOff>
    </xdr:to>
    <xdr:pic>
      <xdr:nvPicPr>
        <xdr:cNvPr id="15" name="Picture 14" descr="4mm Imported HW Plywood Marine Ext A/A A-Bond | Bowens">
          <a:extLst>
            <a:ext uri="{FF2B5EF4-FFF2-40B4-BE49-F238E27FC236}">
              <a16:creationId xmlns:a16="http://schemas.microsoft.com/office/drawing/2014/main" id="{112F13DF-16C9-4BF6-9F2E-7334CC173613}"/>
            </a:ext>
          </a:extLst>
        </xdr:cNvPr>
        <xdr:cNvPicPr>
          <a:picLocks noChangeAspect="1" noChangeArrowheads="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bwMode="auto">
        <a:xfrm>
          <a:off x="9733935464" y="13824585"/>
          <a:ext cx="1264222" cy="912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231518</xdr:colOff>
      <xdr:row>18</xdr:row>
      <xdr:rowOff>73596</xdr:rowOff>
    </xdr:from>
    <xdr:to>
      <xdr:col>6</xdr:col>
      <xdr:colOff>1291147</xdr:colOff>
      <xdr:row>18</xdr:row>
      <xdr:rowOff>760344</xdr:rowOff>
    </xdr:to>
    <xdr:pic>
      <xdr:nvPicPr>
        <xdr:cNvPr id="16" name="Picture 15" descr="Chrome Plated Butt Hinge 100mm | Toolstation">
          <a:extLst>
            <a:ext uri="{FF2B5EF4-FFF2-40B4-BE49-F238E27FC236}">
              <a16:creationId xmlns:a16="http://schemas.microsoft.com/office/drawing/2014/main" id="{CC734473-6F49-45E8-B292-FE980065D428}"/>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rot="16200000">
          <a:off x="9734178719" y="17300760"/>
          <a:ext cx="686748" cy="1055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111703</xdr:colOff>
      <xdr:row>19</xdr:row>
      <xdr:rowOff>90281</xdr:rowOff>
    </xdr:from>
    <xdr:ext cx="1250104" cy="918916"/>
    <xdr:pic>
      <xdr:nvPicPr>
        <xdr:cNvPr id="17" name="Picture 16">
          <a:extLst>
            <a:ext uri="{FF2B5EF4-FFF2-40B4-BE49-F238E27FC236}">
              <a16:creationId xmlns:a16="http://schemas.microsoft.com/office/drawing/2014/main" id="{98F3E4CC-08DE-43F2-A362-9A201F11180D}"/>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733919713" y="18492581"/>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271101</xdr:colOff>
      <xdr:row>20</xdr:row>
      <xdr:rowOff>48947</xdr:rowOff>
    </xdr:from>
    <xdr:to>
      <xdr:col>6</xdr:col>
      <xdr:colOff>1184033</xdr:colOff>
      <xdr:row>20</xdr:row>
      <xdr:rowOff>1299243</xdr:rowOff>
    </xdr:to>
    <xdr:pic>
      <xdr:nvPicPr>
        <xdr:cNvPr id="18" name="Picture 17">
          <a:extLst>
            <a:ext uri="{FF2B5EF4-FFF2-40B4-BE49-F238E27FC236}">
              <a16:creationId xmlns:a16="http://schemas.microsoft.com/office/drawing/2014/main" id="{11422E0B-CC90-4096-B21F-432D3ADAB6B6}"/>
            </a:ext>
          </a:extLst>
        </xdr:cNvPr>
        <xdr:cNvPicPr>
          <a:picLocks noChangeAspect="1" noChangeArrowheads="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bwMode="auto">
        <a:xfrm>
          <a:off x="9734097487" y="19815227"/>
          <a:ext cx="912932" cy="1259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54036</xdr:colOff>
      <xdr:row>21</xdr:row>
      <xdr:rowOff>334148</xdr:rowOff>
    </xdr:from>
    <xdr:to>
      <xdr:col>6</xdr:col>
      <xdr:colOff>1367235</xdr:colOff>
      <xdr:row>21</xdr:row>
      <xdr:rowOff>949264</xdr:rowOff>
    </xdr:to>
    <xdr:pic>
      <xdr:nvPicPr>
        <xdr:cNvPr id="19" name="Picture 18">
          <a:extLst>
            <a:ext uri="{FF2B5EF4-FFF2-40B4-BE49-F238E27FC236}">
              <a16:creationId xmlns:a16="http://schemas.microsoft.com/office/drawing/2014/main" id="{594E660C-FF60-4C25-A425-58D89481516D}"/>
            </a:ext>
          </a:extLst>
        </xdr:cNvPr>
        <xdr:cNvPicPr>
          <a:picLocks noChangeAspect="1" noChangeArrowheads="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bwMode="auto">
        <a:xfrm>
          <a:off x="9733918095" y="21464408"/>
          <a:ext cx="1309389" cy="615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286310</xdr:colOff>
      <xdr:row>23</xdr:row>
      <xdr:rowOff>22860</xdr:rowOff>
    </xdr:from>
    <xdr:to>
      <xdr:col>6</xdr:col>
      <xdr:colOff>1226772</xdr:colOff>
      <xdr:row>23</xdr:row>
      <xdr:rowOff>970895</xdr:rowOff>
    </xdr:to>
    <xdr:pic>
      <xdr:nvPicPr>
        <xdr:cNvPr id="20" name="Picture 19" descr="LED Bulb 20W E27 220V A80">
          <a:extLst>
            <a:ext uri="{FF2B5EF4-FFF2-40B4-BE49-F238E27FC236}">
              <a16:creationId xmlns:a16="http://schemas.microsoft.com/office/drawing/2014/main" id="{73928F56-321A-42EB-A317-C596AEA42AE7}"/>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9734050938" y="22707600"/>
          <a:ext cx="944272" cy="946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xdr:colOff>
      <xdr:row>25</xdr:row>
      <xdr:rowOff>65708</xdr:rowOff>
    </xdr:from>
    <xdr:to>
      <xdr:col>6</xdr:col>
      <xdr:colOff>956759</xdr:colOff>
      <xdr:row>25</xdr:row>
      <xdr:rowOff>644828</xdr:rowOff>
    </xdr:to>
    <xdr:pic>
      <xdr:nvPicPr>
        <xdr:cNvPr id="21" name="Picture 20" descr="HDPE 160 mm Pipe 20MM LMS / MMS / HMS at Rs 130/piece in Nashik | ID:  8786882748">
          <a:extLst>
            <a:ext uri="{FF2B5EF4-FFF2-40B4-BE49-F238E27FC236}">
              <a16:creationId xmlns:a16="http://schemas.microsoft.com/office/drawing/2014/main" id="{DD94D6FB-7E75-48C5-90E1-473E09334781}"/>
            </a:ext>
          </a:extLst>
        </xdr:cNvPr>
        <xdr:cNvPicPr>
          <a:picLocks noChangeAspect="1" noChangeArrowheads="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bwMode="auto">
        <a:xfrm>
          <a:off x="9734324761" y="24442088"/>
          <a:ext cx="94913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157309</xdr:colOff>
      <xdr:row>26</xdr:row>
      <xdr:rowOff>50798</xdr:rowOff>
    </xdr:from>
    <xdr:to>
      <xdr:col>6</xdr:col>
      <xdr:colOff>1032059</xdr:colOff>
      <xdr:row>26</xdr:row>
      <xdr:rowOff>561338</xdr:rowOff>
    </xdr:to>
    <xdr:pic>
      <xdr:nvPicPr>
        <xdr:cNvPr id="22" name="Picture 21" descr="Schneider Electric - 13 Amp, 240 VAC, 2 Pole, DIN Rail Mounted Miniature Circuit  Breaker - 56785827 - MSC Industrial Supply">
          <a:extLst>
            <a:ext uri="{FF2B5EF4-FFF2-40B4-BE49-F238E27FC236}">
              <a16:creationId xmlns:a16="http://schemas.microsoft.com/office/drawing/2014/main" id="{6F8EFA11-0463-4BD0-9926-56A90E6DAEB4}"/>
            </a:ext>
          </a:extLst>
        </xdr:cNvPr>
        <xdr:cNvPicPr>
          <a:picLocks noChangeAspect="1" noChangeArrowheads="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b="-4523"/>
        <a:stretch/>
      </xdr:blipFill>
      <xdr:spPr bwMode="auto">
        <a:xfrm rot="16200000">
          <a:off x="9734437281" y="24909918"/>
          <a:ext cx="499110" cy="874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439608</xdr:colOff>
      <xdr:row>28</xdr:row>
      <xdr:rowOff>9718</xdr:rowOff>
    </xdr:from>
    <xdr:to>
      <xdr:col>6</xdr:col>
      <xdr:colOff>906333</xdr:colOff>
      <xdr:row>28</xdr:row>
      <xdr:rowOff>489778</xdr:rowOff>
    </xdr:to>
    <xdr:pic>
      <xdr:nvPicPr>
        <xdr:cNvPr id="24" name="Picture 23" descr="Hot Selling Electrical Main Light Switch Electrical Wall 2 Gang 2 Way Lamp  Switch - China Light Switch and Switch">
          <a:extLst>
            <a:ext uri="{FF2B5EF4-FFF2-40B4-BE49-F238E27FC236}">
              <a16:creationId xmlns:a16="http://schemas.microsoft.com/office/drawing/2014/main" id="{945FF0D0-F31E-43F6-9898-28DF06EC3687}"/>
            </a:ext>
          </a:extLst>
        </xdr:cNvPr>
        <xdr:cNvPicPr>
          <a:picLocks noChangeAspect="1" noChangeArrowheads="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bwMode="auto">
        <a:xfrm>
          <a:off x="9734386617" y="26260618"/>
          <a:ext cx="455295"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471993</xdr:colOff>
      <xdr:row>27</xdr:row>
      <xdr:rowOff>80121</xdr:rowOff>
    </xdr:from>
    <xdr:to>
      <xdr:col>6</xdr:col>
      <xdr:colOff>867160</xdr:colOff>
      <xdr:row>27</xdr:row>
      <xdr:rowOff>568379</xdr:rowOff>
    </xdr:to>
    <xdr:pic>
      <xdr:nvPicPr>
        <xdr:cNvPr id="25" name="Picture 24">
          <a:extLst>
            <a:ext uri="{FF2B5EF4-FFF2-40B4-BE49-F238E27FC236}">
              <a16:creationId xmlns:a16="http://schemas.microsoft.com/office/drawing/2014/main" id="{8D7A6E0A-D670-4166-AB73-207F0C40C704}"/>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9734427695" y="25721421"/>
          <a:ext cx="381832" cy="480638"/>
        </a:xfrm>
        <a:prstGeom prst="rect">
          <a:avLst/>
        </a:prstGeom>
      </xdr:spPr>
    </xdr:pic>
    <xdr:clientData/>
  </xdr:twoCellAnchor>
  <xdr:twoCellAnchor editAs="oneCell">
    <xdr:from>
      <xdr:col>6</xdr:col>
      <xdr:colOff>285303</xdr:colOff>
      <xdr:row>24</xdr:row>
      <xdr:rowOff>14248</xdr:rowOff>
    </xdr:from>
    <xdr:to>
      <xdr:col>6</xdr:col>
      <xdr:colOff>1171128</xdr:colOff>
      <xdr:row>24</xdr:row>
      <xdr:rowOff>650709</xdr:rowOff>
    </xdr:to>
    <xdr:pic>
      <xdr:nvPicPr>
        <xdr:cNvPr id="27" name="Picture 26">
          <a:extLst>
            <a:ext uri="{FF2B5EF4-FFF2-40B4-BE49-F238E27FC236}">
              <a16:creationId xmlns:a16="http://schemas.microsoft.com/office/drawing/2014/main" id="{04421FBA-971F-4E5A-B774-85766C8A5404}"/>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9734121822" y="23674348"/>
          <a:ext cx="874395" cy="644081"/>
        </a:xfrm>
        <a:prstGeom prst="rect">
          <a:avLst/>
        </a:prstGeom>
      </xdr:spPr>
    </xdr:pic>
    <xdr:clientData/>
  </xdr:twoCellAnchor>
  <xdr:twoCellAnchor editAs="oneCell">
    <xdr:from>
      <xdr:col>6</xdr:col>
      <xdr:colOff>123279</xdr:colOff>
      <xdr:row>14</xdr:row>
      <xdr:rowOff>32385</xdr:rowOff>
    </xdr:from>
    <xdr:to>
      <xdr:col>6</xdr:col>
      <xdr:colOff>1261110</xdr:colOff>
      <xdr:row>14</xdr:row>
      <xdr:rowOff>647699</xdr:rowOff>
    </xdr:to>
    <xdr:pic>
      <xdr:nvPicPr>
        <xdr:cNvPr id="28" name="Picture 27" descr="Mosquito Net Fabric Roll - Blue (10m X 1.5m) : Amazon.in: Garden &amp; Outdoors">
          <a:extLst>
            <a:ext uri="{FF2B5EF4-FFF2-40B4-BE49-F238E27FC236}">
              <a16:creationId xmlns:a16="http://schemas.microsoft.com/office/drawing/2014/main" id="{8B593D0E-2EBA-4E93-940C-D935A0FE87C9}"/>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rot="16200000">
          <a:off x="9734280716" y="12541294"/>
          <a:ext cx="615314" cy="1139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613742</xdr:colOff>
      <xdr:row>0</xdr:row>
      <xdr:rowOff>52099</xdr:rowOff>
    </xdr:from>
    <xdr:to>
      <xdr:col>6</xdr:col>
      <xdr:colOff>2357638</xdr:colOff>
      <xdr:row>0</xdr:row>
      <xdr:rowOff>529012</xdr:rowOff>
    </xdr:to>
    <xdr:pic>
      <xdr:nvPicPr>
        <xdr:cNvPr id="21" name="Picture 20">
          <a:extLst>
            <a:ext uri="{FF2B5EF4-FFF2-40B4-BE49-F238E27FC236}">
              <a16:creationId xmlns:a16="http://schemas.microsoft.com/office/drawing/2014/main" id="{CA497849-8F36-4229-9088-00DEC948482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087672982" y="52099"/>
          <a:ext cx="1743896" cy="459768"/>
        </a:xfrm>
        <a:prstGeom prst="rect">
          <a:avLst/>
        </a:prstGeom>
        <a:noFill/>
        <a:ln>
          <a:noFill/>
        </a:ln>
      </xdr:spPr>
    </xdr:pic>
    <xdr:clientData/>
  </xdr:twoCellAnchor>
  <xdr:twoCellAnchor editAs="oneCell">
    <xdr:from>
      <xdr:col>3</xdr:col>
      <xdr:colOff>3810</xdr:colOff>
      <xdr:row>0</xdr:row>
      <xdr:rowOff>38100</xdr:rowOff>
    </xdr:from>
    <xdr:to>
      <xdr:col>5</xdr:col>
      <xdr:colOff>224624</xdr:colOff>
      <xdr:row>0</xdr:row>
      <xdr:rowOff>837376</xdr:rowOff>
    </xdr:to>
    <xdr:pic>
      <xdr:nvPicPr>
        <xdr:cNvPr id="22" name="Picture 21">
          <a:extLst>
            <a:ext uri="{FF2B5EF4-FFF2-40B4-BE49-F238E27FC236}">
              <a16:creationId xmlns:a16="http://schemas.microsoft.com/office/drawing/2014/main" id="{00109FA8-8DD9-4625-86EA-6D46683374A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90552756" y="38100"/>
          <a:ext cx="1196174" cy="799276"/>
        </a:xfrm>
        <a:prstGeom prst="rect">
          <a:avLst/>
        </a:prstGeom>
      </xdr:spPr>
    </xdr:pic>
    <xdr:clientData/>
  </xdr:twoCellAnchor>
  <xdr:twoCellAnchor editAs="oneCell">
    <xdr:from>
      <xdr:col>2</xdr:col>
      <xdr:colOff>323850</xdr:colOff>
      <xdr:row>34</xdr:row>
      <xdr:rowOff>152400</xdr:rowOff>
    </xdr:from>
    <xdr:to>
      <xdr:col>5</xdr:col>
      <xdr:colOff>228764</xdr:colOff>
      <xdr:row>34</xdr:row>
      <xdr:rowOff>917346</xdr:rowOff>
    </xdr:to>
    <xdr:pic>
      <xdr:nvPicPr>
        <xdr:cNvPr id="27" name="Picture 26">
          <a:extLst>
            <a:ext uri="{FF2B5EF4-FFF2-40B4-BE49-F238E27FC236}">
              <a16:creationId xmlns:a16="http://schemas.microsoft.com/office/drawing/2014/main" id="{5C12E827-382F-456E-9940-3427B09F343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29075" y="30689550"/>
          <a:ext cx="1295564" cy="770661"/>
        </a:xfrm>
        <a:prstGeom prst="rect">
          <a:avLst/>
        </a:prstGeom>
      </xdr:spPr>
    </xdr:pic>
    <xdr:clientData/>
  </xdr:twoCellAnchor>
  <xdr:twoCellAnchor editAs="oneCell">
    <xdr:from>
      <xdr:col>2</xdr:col>
      <xdr:colOff>323850</xdr:colOff>
      <xdr:row>39</xdr:row>
      <xdr:rowOff>209550</xdr:rowOff>
    </xdr:from>
    <xdr:to>
      <xdr:col>5</xdr:col>
      <xdr:colOff>229476</xdr:colOff>
      <xdr:row>39</xdr:row>
      <xdr:rowOff>985924</xdr:rowOff>
    </xdr:to>
    <xdr:pic>
      <xdr:nvPicPr>
        <xdr:cNvPr id="28" name="Picture 27">
          <a:extLst>
            <a:ext uri="{FF2B5EF4-FFF2-40B4-BE49-F238E27FC236}">
              <a16:creationId xmlns:a16="http://schemas.microsoft.com/office/drawing/2014/main" id="{D2F26B4B-E3F3-48C1-83FA-B29EEA851F1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029075" y="34899600"/>
          <a:ext cx="1296276" cy="761134"/>
        </a:xfrm>
        <a:prstGeom prst="rect">
          <a:avLst/>
        </a:prstGeom>
      </xdr:spPr>
    </xdr:pic>
    <xdr:clientData/>
  </xdr:twoCellAnchor>
  <xdr:twoCellAnchor editAs="oneCell">
    <xdr:from>
      <xdr:col>2</xdr:col>
      <xdr:colOff>342900</xdr:colOff>
      <xdr:row>29</xdr:row>
      <xdr:rowOff>114300</xdr:rowOff>
    </xdr:from>
    <xdr:to>
      <xdr:col>5</xdr:col>
      <xdr:colOff>225451</xdr:colOff>
      <xdr:row>29</xdr:row>
      <xdr:rowOff>950780</xdr:rowOff>
    </xdr:to>
    <xdr:pic>
      <xdr:nvPicPr>
        <xdr:cNvPr id="29" name="Picture 28">
          <a:extLst>
            <a:ext uri="{FF2B5EF4-FFF2-40B4-BE49-F238E27FC236}">
              <a16:creationId xmlns:a16="http://schemas.microsoft.com/office/drawing/2014/main" id="{3AA50448-EBBC-4669-B351-17D9A727293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048125" y="29260800"/>
          <a:ext cx="1263676" cy="836480"/>
        </a:xfrm>
        <a:prstGeom prst="rect">
          <a:avLst/>
        </a:prstGeom>
      </xdr:spPr>
    </xdr:pic>
    <xdr:clientData/>
  </xdr:twoCellAnchor>
  <xdr:twoCellAnchor editAs="oneCell">
    <xdr:from>
      <xdr:col>6</xdr:col>
      <xdr:colOff>568001</xdr:colOff>
      <xdr:row>4</xdr:row>
      <xdr:rowOff>16760</xdr:rowOff>
    </xdr:from>
    <xdr:to>
      <xdr:col>6</xdr:col>
      <xdr:colOff>2395990</xdr:colOff>
      <xdr:row>4</xdr:row>
      <xdr:rowOff>1863168</xdr:rowOff>
    </xdr:to>
    <xdr:pic>
      <xdr:nvPicPr>
        <xdr:cNvPr id="2" name="Picture 1" descr="1 in. x 3 in. x 8 ft. Premium Kiln-Dried Square Edge Whitewood Common Board  914649 - The Home Depot">
          <a:extLst>
            <a:ext uri="{FF2B5EF4-FFF2-40B4-BE49-F238E27FC236}">
              <a16:creationId xmlns:a16="http://schemas.microsoft.com/office/drawing/2014/main" id="{A8D2083B-834E-412B-9226-88C6CC11E7CD}"/>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087634630" y="3544820"/>
          <a:ext cx="1827989" cy="1829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1748862</xdr:colOff>
      <xdr:row>3</xdr:row>
      <xdr:rowOff>17145</xdr:rowOff>
    </xdr:from>
    <xdr:to>
      <xdr:col>6</xdr:col>
      <xdr:colOff>2395985</xdr:colOff>
      <xdr:row>3</xdr:row>
      <xdr:rowOff>911405</xdr:rowOff>
    </xdr:to>
    <xdr:pic>
      <xdr:nvPicPr>
        <xdr:cNvPr id="3" name="Picture 2" descr="Beech Timber | Boswood">
          <a:extLst>
            <a:ext uri="{FF2B5EF4-FFF2-40B4-BE49-F238E27FC236}">
              <a16:creationId xmlns:a16="http://schemas.microsoft.com/office/drawing/2014/main" id="{43618C69-F2C1-4979-831E-51EDE32DBF08}"/>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087634635" y="1373505"/>
          <a:ext cx="647123"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262788</xdr:colOff>
      <xdr:row>3</xdr:row>
      <xdr:rowOff>50614</xdr:rowOff>
    </xdr:from>
    <xdr:to>
      <xdr:col>6</xdr:col>
      <xdr:colOff>1597000</xdr:colOff>
      <xdr:row>3</xdr:row>
      <xdr:rowOff>917664</xdr:rowOff>
    </xdr:to>
    <xdr:pic>
      <xdr:nvPicPr>
        <xdr:cNvPr id="4" name="Picture 3">
          <a:extLst>
            <a:ext uri="{FF2B5EF4-FFF2-40B4-BE49-F238E27FC236}">
              <a16:creationId xmlns:a16="http://schemas.microsoft.com/office/drawing/2014/main" id="{992DBBD6-4EFD-4015-B755-6FD747623C93}"/>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088433620" y="1406974"/>
          <a:ext cx="1334212" cy="874670"/>
        </a:xfrm>
        <a:prstGeom prst="rect">
          <a:avLst/>
        </a:prstGeom>
      </xdr:spPr>
    </xdr:pic>
    <xdr:clientData/>
  </xdr:twoCellAnchor>
  <xdr:twoCellAnchor editAs="oneCell">
    <xdr:from>
      <xdr:col>6</xdr:col>
      <xdr:colOff>834157</xdr:colOff>
      <xdr:row>22</xdr:row>
      <xdr:rowOff>50335</xdr:rowOff>
    </xdr:from>
    <xdr:to>
      <xdr:col>6</xdr:col>
      <xdr:colOff>1863002</xdr:colOff>
      <xdr:row>22</xdr:row>
      <xdr:rowOff>994288</xdr:rowOff>
    </xdr:to>
    <xdr:pic>
      <xdr:nvPicPr>
        <xdr:cNvPr id="5" name="Picture 4" descr="1.6mm-5.0mm Smooth Shank Carbon Round Wire Nails Common Nail - China Common  Nail, Wooden Nail | Made-in-China.com">
          <a:extLst>
            <a:ext uri="{FF2B5EF4-FFF2-40B4-BE49-F238E27FC236}">
              <a16:creationId xmlns:a16="http://schemas.microsoft.com/office/drawing/2014/main" id="{E79109A6-08B7-4624-BEBB-C0DFA6C45282}"/>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0088167618" y="26354575"/>
          <a:ext cx="1028845" cy="943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826671</xdr:colOff>
      <xdr:row>12</xdr:row>
      <xdr:rowOff>4798</xdr:rowOff>
    </xdr:from>
    <xdr:to>
      <xdr:col>6</xdr:col>
      <xdr:colOff>1595515</xdr:colOff>
      <xdr:row>12</xdr:row>
      <xdr:rowOff>765820</xdr:rowOff>
    </xdr:to>
    <xdr:pic>
      <xdr:nvPicPr>
        <xdr:cNvPr id="6" name="Picture 5" descr="Chrome Plated Butt Hinge 100mm | Toolstation">
          <a:extLst>
            <a:ext uri="{FF2B5EF4-FFF2-40B4-BE49-F238E27FC236}">
              <a16:creationId xmlns:a16="http://schemas.microsoft.com/office/drawing/2014/main" id="{9A5F23C3-EB68-43C7-8E38-99D223BC71DE}"/>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rot="16200000">
          <a:off x="10088441873" y="16022890"/>
          <a:ext cx="762927" cy="76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1755872</xdr:colOff>
      <xdr:row>16</xdr:row>
      <xdr:rowOff>18625</xdr:rowOff>
    </xdr:from>
    <xdr:to>
      <xdr:col>6</xdr:col>
      <xdr:colOff>2404900</xdr:colOff>
      <xdr:row>16</xdr:row>
      <xdr:rowOff>872880</xdr:rowOff>
    </xdr:to>
    <xdr:pic>
      <xdr:nvPicPr>
        <xdr:cNvPr id="7" name="Picture 6" descr="Beech Timber | Boswood">
          <a:extLst>
            <a:ext uri="{FF2B5EF4-FFF2-40B4-BE49-F238E27FC236}">
              <a16:creationId xmlns:a16="http://schemas.microsoft.com/office/drawing/2014/main" id="{E8599BD9-CABB-440C-8E02-F79A0BA8DAF3}"/>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0087621910" y="19411525"/>
          <a:ext cx="652838" cy="84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308715</xdr:colOff>
      <xdr:row>16</xdr:row>
      <xdr:rowOff>27329</xdr:rowOff>
    </xdr:from>
    <xdr:to>
      <xdr:col>6</xdr:col>
      <xdr:colOff>1642927</xdr:colOff>
      <xdr:row>16</xdr:row>
      <xdr:rowOff>911524</xdr:rowOff>
    </xdr:to>
    <xdr:pic>
      <xdr:nvPicPr>
        <xdr:cNvPr id="8" name="Picture 7">
          <a:extLst>
            <a:ext uri="{FF2B5EF4-FFF2-40B4-BE49-F238E27FC236}">
              <a16:creationId xmlns:a16="http://schemas.microsoft.com/office/drawing/2014/main" id="{5DFB5E78-FB1B-463E-9EC2-C1206334D9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088387693" y="19420229"/>
          <a:ext cx="1334212" cy="876575"/>
        </a:xfrm>
        <a:prstGeom prst="rect">
          <a:avLst/>
        </a:prstGeom>
      </xdr:spPr>
    </xdr:pic>
    <xdr:clientData/>
  </xdr:twoCellAnchor>
  <xdr:twoCellAnchor editAs="oneCell">
    <xdr:from>
      <xdr:col>6</xdr:col>
      <xdr:colOff>201426</xdr:colOff>
      <xdr:row>18</xdr:row>
      <xdr:rowOff>196006</xdr:rowOff>
    </xdr:from>
    <xdr:to>
      <xdr:col>6</xdr:col>
      <xdr:colOff>2213106</xdr:colOff>
      <xdr:row>18</xdr:row>
      <xdr:rowOff>1179083</xdr:rowOff>
    </xdr:to>
    <xdr:pic>
      <xdr:nvPicPr>
        <xdr:cNvPr id="9" name="صورة 67">
          <a:extLst>
            <a:ext uri="{FF2B5EF4-FFF2-40B4-BE49-F238E27FC236}">
              <a16:creationId xmlns:a16="http://schemas.microsoft.com/office/drawing/2014/main" id="{77141D35-812A-40F5-B14F-B40F48A1AE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bwMode="auto">
        <a:xfrm>
          <a:off x="10087809894" y="22865506"/>
          <a:ext cx="2019300" cy="983077"/>
        </a:xfrm>
        <a:prstGeom prst="rect">
          <a:avLst/>
        </a:prstGeom>
        <a:noFill/>
        <a:ln>
          <a:noFill/>
        </a:ln>
      </xdr:spPr>
    </xdr:pic>
    <xdr:clientData/>
  </xdr:twoCellAnchor>
  <xdr:oneCellAnchor>
    <xdr:from>
      <xdr:col>6</xdr:col>
      <xdr:colOff>820956</xdr:colOff>
      <xdr:row>8</xdr:row>
      <xdr:rowOff>64432</xdr:rowOff>
    </xdr:from>
    <xdr:ext cx="863682" cy="864223"/>
    <xdr:pic>
      <xdr:nvPicPr>
        <xdr:cNvPr id="10" name="Picture 9" descr="Chrome Plated Butt Hinge 100mm | Toolstation">
          <a:extLst>
            <a:ext uri="{FF2B5EF4-FFF2-40B4-BE49-F238E27FC236}">
              <a16:creationId xmlns:a16="http://schemas.microsoft.com/office/drawing/2014/main" id="{1D4C0EC3-CF54-4107-B067-BE1573E97372}"/>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rot="16200000">
          <a:off x="10088345711" y="11479463"/>
          <a:ext cx="864223" cy="863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948018</xdr:colOff>
      <xdr:row>23</xdr:row>
      <xdr:rowOff>58557</xdr:rowOff>
    </xdr:from>
    <xdr:to>
      <xdr:col>6</xdr:col>
      <xdr:colOff>1748715</xdr:colOff>
      <xdr:row>23</xdr:row>
      <xdr:rowOff>872666</xdr:rowOff>
    </xdr:to>
    <xdr:pic>
      <xdr:nvPicPr>
        <xdr:cNvPr id="11" name="Picture 10" descr="Furniture Wire Nail, Material Grade: Ms Coil Rod, Packaging Size: 2.5KG at  best price in Rajkot">
          <a:extLst>
            <a:ext uri="{FF2B5EF4-FFF2-40B4-BE49-F238E27FC236}">
              <a16:creationId xmlns:a16="http://schemas.microsoft.com/office/drawing/2014/main" id="{5DDE7345-B448-4E09-81E8-9E63F2A94D03}"/>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0088281905" y="27429597"/>
          <a:ext cx="800697" cy="808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730628</xdr:colOff>
      <xdr:row>19</xdr:row>
      <xdr:rowOff>13213</xdr:rowOff>
    </xdr:from>
    <xdr:to>
      <xdr:col>6</xdr:col>
      <xdr:colOff>1946562</xdr:colOff>
      <xdr:row>20</xdr:row>
      <xdr:rowOff>306</xdr:rowOff>
    </xdr:to>
    <xdr:pic>
      <xdr:nvPicPr>
        <xdr:cNvPr id="12" name="Picture 11">
          <a:extLst>
            <a:ext uri="{FF2B5EF4-FFF2-40B4-BE49-F238E27FC236}">
              <a16:creationId xmlns:a16="http://schemas.microsoft.com/office/drawing/2014/main" id="{D31BF953-0ECD-475D-85DC-FC8D991A30F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0088080248" y="24046693"/>
          <a:ext cx="1219744" cy="916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34290</xdr:colOff>
      <xdr:row>5</xdr:row>
      <xdr:rowOff>50561</xdr:rowOff>
    </xdr:from>
    <xdr:to>
      <xdr:col>6</xdr:col>
      <xdr:colOff>2358858</xdr:colOff>
      <xdr:row>5</xdr:row>
      <xdr:rowOff>1679735</xdr:rowOff>
    </xdr:to>
    <xdr:pic>
      <xdr:nvPicPr>
        <xdr:cNvPr id="13" name="Picture 12">
          <a:extLst>
            <a:ext uri="{FF2B5EF4-FFF2-40B4-BE49-F238E27FC236}">
              <a16:creationId xmlns:a16="http://schemas.microsoft.com/office/drawing/2014/main" id="{E789B083-9251-481D-9BD2-0838E00A1E89}"/>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0087671762" y="5925581"/>
          <a:ext cx="2324568" cy="1636794"/>
        </a:xfrm>
        <a:prstGeom prst="rect">
          <a:avLst/>
        </a:prstGeom>
      </xdr:spPr>
    </xdr:pic>
    <xdr:clientData/>
  </xdr:twoCellAnchor>
  <xdr:twoCellAnchor editAs="oneCell">
    <xdr:from>
      <xdr:col>6</xdr:col>
      <xdr:colOff>173871</xdr:colOff>
      <xdr:row>17</xdr:row>
      <xdr:rowOff>43384</xdr:rowOff>
    </xdr:from>
    <xdr:to>
      <xdr:col>6</xdr:col>
      <xdr:colOff>2383387</xdr:colOff>
      <xdr:row>17</xdr:row>
      <xdr:rowOff>989304</xdr:rowOff>
    </xdr:to>
    <xdr:pic>
      <xdr:nvPicPr>
        <xdr:cNvPr id="14" name="Picture 13" descr="Plaster Mesh - Welded Wire, Expaded Metal &amp; Fiberglass Mesh">
          <a:extLst>
            <a:ext uri="{FF2B5EF4-FFF2-40B4-BE49-F238E27FC236}">
              <a16:creationId xmlns:a16="http://schemas.microsoft.com/office/drawing/2014/main" id="{A00B5500-9997-46C8-B8A9-00C7E89528C8}"/>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0089087413" y="22152270"/>
          <a:ext cx="2209516" cy="9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424510</xdr:colOff>
      <xdr:row>13</xdr:row>
      <xdr:rowOff>26811</xdr:rowOff>
    </xdr:from>
    <xdr:ext cx="1340920" cy="689722"/>
    <xdr:pic>
      <xdr:nvPicPr>
        <xdr:cNvPr id="15" name="Picture 14" descr="S.S Tower Bolt at Rs 55/piece | Bathroom Accessories in Ahmedabad | ID:  4722065791">
          <a:extLst>
            <a:ext uri="{FF2B5EF4-FFF2-40B4-BE49-F238E27FC236}">
              <a16:creationId xmlns:a16="http://schemas.microsoft.com/office/drawing/2014/main" id="{53334F57-C250-49AC-9218-98D0241B81B1}"/>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0088265190" y="17004171"/>
          <a:ext cx="1340920" cy="6897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316128</xdr:colOff>
      <xdr:row>14</xdr:row>
      <xdr:rowOff>34915</xdr:rowOff>
    </xdr:from>
    <xdr:to>
      <xdr:col>6</xdr:col>
      <xdr:colOff>2175197</xdr:colOff>
      <xdr:row>14</xdr:row>
      <xdr:rowOff>1374535</xdr:rowOff>
    </xdr:to>
    <xdr:pic>
      <xdr:nvPicPr>
        <xdr:cNvPr id="16" name="Picture 15" descr="DELIVERY Mesh 100 x 120, 100 x 250, 120 x 250 cm wear mesh mosquito net  grey on roll (120 x 250 cm, black) : Amazon.se: Garden">
          <a:extLst>
            <a:ext uri="{FF2B5EF4-FFF2-40B4-BE49-F238E27FC236}">
              <a16:creationId xmlns:a16="http://schemas.microsoft.com/office/drawing/2014/main" id="{C631E05F-EB1F-4F9D-8EF0-F49B44052D71}"/>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0087847803" y="17812375"/>
          <a:ext cx="1866689" cy="1349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714497</xdr:colOff>
      <xdr:row>9</xdr:row>
      <xdr:rowOff>188106</xdr:rowOff>
    </xdr:from>
    <xdr:ext cx="1250104" cy="918916"/>
    <xdr:pic>
      <xdr:nvPicPr>
        <xdr:cNvPr id="17" name="Picture 16">
          <a:extLst>
            <a:ext uri="{FF2B5EF4-FFF2-40B4-BE49-F238E27FC236}">
              <a16:creationId xmlns:a16="http://schemas.microsoft.com/office/drawing/2014/main" id="{FA0CBC7F-5129-4F1B-BB71-30B3DF12A834}"/>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10088066019" y="12562986"/>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742450</xdr:colOff>
      <xdr:row>10</xdr:row>
      <xdr:rowOff>148594</xdr:rowOff>
    </xdr:from>
    <xdr:to>
      <xdr:col>6</xdr:col>
      <xdr:colOff>1672527</xdr:colOff>
      <xdr:row>10</xdr:row>
      <xdr:rowOff>1330112</xdr:rowOff>
    </xdr:to>
    <xdr:pic>
      <xdr:nvPicPr>
        <xdr:cNvPr id="18" name="Picture 17">
          <a:extLst>
            <a:ext uri="{FF2B5EF4-FFF2-40B4-BE49-F238E27FC236}">
              <a16:creationId xmlns:a16="http://schemas.microsoft.com/office/drawing/2014/main" id="{46F7B8C4-1520-476A-AF2B-0F3886C30828}"/>
            </a:ext>
          </a:extLst>
        </xdr:cNvPr>
        <xdr:cNvPicPr>
          <a:picLocks noChangeAspect="1" noChangeArrowheads="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bwMode="auto">
        <a:xfrm>
          <a:off x="10088373333" y="13887454"/>
          <a:ext cx="914837" cy="117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568022</xdr:colOff>
      <xdr:row>21</xdr:row>
      <xdr:rowOff>49805</xdr:rowOff>
    </xdr:from>
    <xdr:to>
      <xdr:col>6</xdr:col>
      <xdr:colOff>1825501</xdr:colOff>
      <xdr:row>22</xdr:row>
      <xdr:rowOff>3783</xdr:rowOff>
    </xdr:to>
    <xdr:pic>
      <xdr:nvPicPr>
        <xdr:cNvPr id="19" name="Picture 18">
          <a:extLst>
            <a:ext uri="{FF2B5EF4-FFF2-40B4-BE49-F238E27FC236}">
              <a16:creationId xmlns:a16="http://schemas.microsoft.com/office/drawing/2014/main" id="{1E0B89B8-B987-4DB5-AE02-0260E2BA42E6}"/>
            </a:ext>
          </a:extLst>
        </xdr:cNvPr>
        <xdr:cNvPicPr>
          <a:picLocks noChangeAspect="1" noChangeArrowheads="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r="-1"/>
        <a:stretch/>
      </xdr:blipFill>
      <xdr:spPr bwMode="auto">
        <a:xfrm>
          <a:off x="10088205119" y="25180565"/>
          <a:ext cx="1257479" cy="1127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346635</xdr:colOff>
      <xdr:row>24</xdr:row>
      <xdr:rowOff>126686</xdr:rowOff>
    </xdr:from>
    <xdr:to>
      <xdr:col>6</xdr:col>
      <xdr:colOff>1908735</xdr:colOff>
      <xdr:row>24</xdr:row>
      <xdr:rowOff>1376252</xdr:rowOff>
    </xdr:to>
    <xdr:pic>
      <xdr:nvPicPr>
        <xdr:cNvPr id="20" name="Picture 19">
          <a:extLst>
            <a:ext uri="{FF2B5EF4-FFF2-40B4-BE49-F238E27FC236}">
              <a16:creationId xmlns:a16="http://schemas.microsoft.com/office/drawing/2014/main" id="{B415C645-F4B7-4C1B-997E-A3FD02B8BE1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10088121885" y="28495946"/>
          <a:ext cx="1562100" cy="126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588956</xdr:colOff>
      <xdr:row>30</xdr:row>
      <xdr:rowOff>41525</xdr:rowOff>
    </xdr:from>
    <xdr:ext cx="1820369" cy="1825453"/>
    <xdr:pic>
      <xdr:nvPicPr>
        <xdr:cNvPr id="23" name="Picture 22" descr="1 in. x 3 in. x 8 ft. Premium Kiln-Dried Square Edge Whitewood Common Board  914649 - The Home Depot">
          <a:extLst>
            <a:ext uri="{FF2B5EF4-FFF2-40B4-BE49-F238E27FC236}">
              <a16:creationId xmlns:a16="http://schemas.microsoft.com/office/drawing/2014/main" id="{8422BD03-7B23-4E63-8D77-8F0C9200FAFF}"/>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10087621295" y="33234245"/>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26670</xdr:colOff>
      <xdr:row>31</xdr:row>
      <xdr:rowOff>233441</xdr:rowOff>
    </xdr:from>
    <xdr:ext cx="2307423" cy="1625364"/>
    <xdr:pic>
      <xdr:nvPicPr>
        <xdr:cNvPr id="24" name="Picture 23">
          <a:extLst>
            <a:ext uri="{FF2B5EF4-FFF2-40B4-BE49-F238E27FC236}">
              <a16:creationId xmlns:a16="http://schemas.microsoft.com/office/drawing/2014/main" id="{BB016C95-3A53-44AD-836A-7E4C339B94FA}"/>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0087696527" y="35773121"/>
          <a:ext cx="2307423" cy="1625364"/>
        </a:xfrm>
        <a:prstGeom prst="rect">
          <a:avLst/>
        </a:prstGeom>
      </xdr:spPr>
    </xdr:pic>
    <xdr:clientData/>
  </xdr:oneCellAnchor>
  <xdr:twoCellAnchor editAs="oneCell">
    <xdr:from>
      <xdr:col>6</xdr:col>
      <xdr:colOff>407439</xdr:colOff>
      <xdr:row>36</xdr:row>
      <xdr:rowOff>26919</xdr:rowOff>
    </xdr:from>
    <xdr:to>
      <xdr:col>6</xdr:col>
      <xdr:colOff>2205248</xdr:colOff>
      <xdr:row>36</xdr:row>
      <xdr:rowOff>1363957</xdr:rowOff>
    </xdr:to>
    <xdr:pic>
      <xdr:nvPicPr>
        <xdr:cNvPr id="25" name="Picture 24" descr="Mudbrick - Wikipedia">
          <a:extLst>
            <a:ext uri="{FF2B5EF4-FFF2-40B4-BE49-F238E27FC236}">
              <a16:creationId xmlns:a16="http://schemas.microsoft.com/office/drawing/2014/main" id="{D7475AEC-ED6B-4E46-8C8A-6A20D4A83263}"/>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10089265552" y="42633605"/>
          <a:ext cx="1797809" cy="133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400520</xdr:colOff>
      <xdr:row>35</xdr:row>
      <xdr:rowOff>40427</xdr:rowOff>
    </xdr:from>
    <xdr:to>
      <xdr:col>6</xdr:col>
      <xdr:colOff>2205915</xdr:colOff>
      <xdr:row>35</xdr:row>
      <xdr:rowOff>1336696</xdr:rowOff>
    </xdr:to>
    <xdr:pic>
      <xdr:nvPicPr>
        <xdr:cNvPr id="26" name="Picture 25">
          <a:extLst>
            <a:ext uri="{FF2B5EF4-FFF2-40B4-BE49-F238E27FC236}">
              <a16:creationId xmlns:a16="http://schemas.microsoft.com/office/drawing/2014/main" id="{F24F3C49-B101-457B-939C-4766F4E8D26C}"/>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0087839945" y="38864327"/>
          <a:ext cx="1790155" cy="1301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476175</xdr:colOff>
      <xdr:row>41</xdr:row>
      <xdr:rowOff>185922</xdr:rowOff>
    </xdr:from>
    <xdr:ext cx="1323975" cy="770032"/>
    <xdr:pic>
      <xdr:nvPicPr>
        <xdr:cNvPr id="30" name="Picture 29" descr="Cement Blocks: Prices, Meaning, Types, And Advantages">
          <a:extLst>
            <a:ext uri="{FF2B5EF4-FFF2-40B4-BE49-F238E27FC236}">
              <a16:creationId xmlns:a16="http://schemas.microsoft.com/office/drawing/2014/main" id="{4534C061-900A-48AF-8759-7620C73AC956}"/>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10088230470" y="44549562"/>
          <a:ext cx="1323975" cy="770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556368</xdr:colOff>
      <xdr:row>42</xdr:row>
      <xdr:rowOff>52046</xdr:rowOff>
    </xdr:from>
    <xdr:ext cx="1409516" cy="868680"/>
    <xdr:pic>
      <xdr:nvPicPr>
        <xdr:cNvPr id="31" name="Picture 30" descr="cement bags by HDN Proseal Pvt Ltd, cement bags, INR 120INR 140 / Kilogram  | ID - 5809236">
          <a:extLst>
            <a:ext uri="{FF2B5EF4-FFF2-40B4-BE49-F238E27FC236}">
              <a16:creationId xmlns:a16="http://schemas.microsoft.com/office/drawing/2014/main" id="{A61E6F72-198A-415E-8AE4-A8353B787DE5}"/>
            </a:ext>
          </a:extLst>
        </xdr:cNvPr>
        <xdr:cNvPicPr>
          <a:picLocks noChangeAspect="1" noChangeArrowheads="1"/>
        </xdr:cNvPicPr>
      </xdr:nvPicPr>
      <xdr:blipFill>
        <a:blip xmlns:r="http://schemas.openxmlformats.org/officeDocument/2006/relationships" r:embed="rId30" cstate="screen">
          <a:extLst>
            <a:ext uri="{28A0092B-C50C-407E-A947-70E740481C1C}">
              <a14:useLocalDpi xmlns:a14="http://schemas.microsoft.com/office/drawing/2010/main"/>
            </a:ext>
          </a:extLst>
        </a:blip>
        <a:srcRect/>
        <a:stretch>
          <a:fillRect/>
        </a:stretch>
      </xdr:blipFill>
      <xdr:spPr bwMode="auto">
        <a:xfrm>
          <a:off x="10088064736" y="45436766"/>
          <a:ext cx="1409516" cy="868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582855</xdr:colOff>
      <xdr:row>43</xdr:row>
      <xdr:rowOff>140849</xdr:rowOff>
    </xdr:from>
    <xdr:ext cx="1411605" cy="792512"/>
    <xdr:pic>
      <xdr:nvPicPr>
        <xdr:cNvPr id="32" name="Picture 31" descr="26,231 Builders Sand Royalty-Free Images, Stock Photos &amp; Pictures |  Shutterstock">
          <a:extLst>
            <a:ext uri="{FF2B5EF4-FFF2-40B4-BE49-F238E27FC236}">
              <a16:creationId xmlns:a16="http://schemas.microsoft.com/office/drawing/2014/main" id="{D07821EE-24F8-4DA4-B39D-25965390A251}"/>
            </a:ext>
          </a:extLst>
        </xdr:cNvPr>
        <xdr:cNvPicPr>
          <a:picLocks noChangeAspect="1" noChangeArrowheads="1"/>
        </xdr:cNvPicPr>
      </xdr:nvPicPr>
      <xdr:blipFill>
        <a:blip xmlns:r="http://schemas.openxmlformats.org/officeDocument/2006/relationships" r:embed="rId31" cstate="screen">
          <a:extLst>
            <a:ext uri="{28A0092B-C50C-407E-A947-70E740481C1C}">
              <a14:useLocalDpi xmlns:a14="http://schemas.microsoft.com/office/drawing/2010/main"/>
            </a:ext>
          </a:extLst>
        </a:blip>
        <a:srcRect/>
        <a:stretch>
          <a:fillRect/>
        </a:stretch>
      </xdr:blipFill>
      <xdr:spPr bwMode="auto">
        <a:xfrm>
          <a:off x="10088036160" y="46546649"/>
          <a:ext cx="1411605" cy="7925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248395</xdr:colOff>
      <xdr:row>40</xdr:row>
      <xdr:rowOff>34712</xdr:rowOff>
    </xdr:from>
    <xdr:to>
      <xdr:col>6</xdr:col>
      <xdr:colOff>2053790</xdr:colOff>
      <xdr:row>40</xdr:row>
      <xdr:rowOff>1367395</xdr:rowOff>
    </xdr:to>
    <xdr:pic>
      <xdr:nvPicPr>
        <xdr:cNvPr id="33" name="Picture 32">
          <a:extLst>
            <a:ext uri="{FF2B5EF4-FFF2-40B4-BE49-F238E27FC236}">
              <a16:creationId xmlns:a16="http://schemas.microsoft.com/office/drawing/2014/main" id="{A549D824-E20B-4D15-AA1E-AA7A705DBB91}"/>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10087990165" y="43003892"/>
          <a:ext cx="1792060" cy="1326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552055</xdr:colOff>
      <xdr:row>11</xdr:row>
      <xdr:rowOff>119387</xdr:rowOff>
    </xdr:from>
    <xdr:to>
      <xdr:col>6</xdr:col>
      <xdr:colOff>1863349</xdr:colOff>
      <xdr:row>11</xdr:row>
      <xdr:rowOff>757363</xdr:rowOff>
    </xdr:to>
    <xdr:pic>
      <xdr:nvPicPr>
        <xdr:cNvPr id="34" name="Picture 33">
          <a:extLst>
            <a:ext uri="{FF2B5EF4-FFF2-40B4-BE49-F238E27FC236}">
              <a16:creationId xmlns:a16="http://schemas.microsoft.com/office/drawing/2014/main" id="{68C1AFC9-5E33-4E68-88DF-48C0D736F26B}"/>
            </a:ext>
          </a:extLst>
        </xdr:cNvPr>
        <xdr:cNvPicPr>
          <a:picLocks noChangeAspect="1" noChangeArrowheads="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bwMode="auto">
        <a:xfrm>
          <a:off x="10088178701" y="15222227"/>
          <a:ext cx="1299864" cy="636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393197</xdr:colOff>
      <xdr:row>26</xdr:row>
      <xdr:rowOff>80432</xdr:rowOff>
    </xdr:from>
    <xdr:to>
      <xdr:col>6</xdr:col>
      <xdr:colOff>1870089</xdr:colOff>
      <xdr:row>27</xdr:row>
      <xdr:rowOff>3559</xdr:rowOff>
    </xdr:to>
    <xdr:pic>
      <xdr:nvPicPr>
        <xdr:cNvPr id="35" name="Picture 34">
          <a:extLst>
            <a:ext uri="{FF2B5EF4-FFF2-40B4-BE49-F238E27FC236}">
              <a16:creationId xmlns:a16="http://schemas.microsoft.com/office/drawing/2014/main" id="{34FF643E-5E88-4D6A-B1B2-FD68BF632988}"/>
            </a:ext>
          </a:extLst>
        </xdr:cNvPr>
        <xdr:cNvPicPr>
          <a:picLocks noChangeAspect="1" noChangeArrowheads="1"/>
        </xdr:cNvPicPr>
      </xdr:nvPicPr>
      <xdr:blipFill>
        <a:blip xmlns:r="http://schemas.openxmlformats.org/officeDocument/2006/relationships" r:embed="rId34" cstate="screen">
          <a:extLst>
            <a:ext uri="{28A0092B-C50C-407E-A947-70E740481C1C}">
              <a14:useLocalDpi xmlns:a14="http://schemas.microsoft.com/office/drawing/2010/main"/>
            </a:ext>
          </a:extLst>
        </a:blip>
        <a:srcRect/>
        <a:stretch>
          <a:fillRect/>
        </a:stretch>
      </xdr:blipFill>
      <xdr:spPr bwMode="auto">
        <a:xfrm>
          <a:off x="10088152911" y="29257412"/>
          <a:ext cx="1484512" cy="1492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142633</xdr:colOff>
      <xdr:row>27</xdr:row>
      <xdr:rowOff>811728</xdr:rowOff>
    </xdr:from>
    <xdr:to>
      <xdr:col>6</xdr:col>
      <xdr:colOff>2320215</xdr:colOff>
      <xdr:row>27</xdr:row>
      <xdr:rowOff>1299462</xdr:rowOff>
    </xdr:to>
    <xdr:pic>
      <xdr:nvPicPr>
        <xdr:cNvPr id="36" name="Picture 35">
          <a:extLst>
            <a:ext uri="{FF2B5EF4-FFF2-40B4-BE49-F238E27FC236}">
              <a16:creationId xmlns:a16="http://schemas.microsoft.com/office/drawing/2014/main" id="{3022852E-FF60-4919-8B6E-C19B7A545521}"/>
            </a:ext>
          </a:extLst>
        </xdr:cNvPr>
        <xdr:cNvPicPr>
          <a:picLocks noChangeAspect="1" noChangeArrowheads="1"/>
        </xdr:cNvPicPr>
      </xdr:nvPicPr>
      <xdr:blipFill rotWithShape="1">
        <a:blip xmlns:r="http://schemas.openxmlformats.org/officeDocument/2006/relationships" r:embed="rId35" cstate="screen">
          <a:extLst>
            <a:ext uri="{28A0092B-C50C-407E-A947-70E740481C1C}">
              <a14:useLocalDpi xmlns:a14="http://schemas.microsoft.com/office/drawing/2010/main"/>
            </a:ext>
          </a:extLst>
        </a:blip>
        <a:srcRect/>
        <a:stretch/>
      </xdr:blipFill>
      <xdr:spPr bwMode="auto">
        <a:xfrm>
          <a:off x="10087710405" y="33021468"/>
          <a:ext cx="2177582" cy="487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606732</xdr:colOff>
      <xdr:row>7</xdr:row>
      <xdr:rowOff>9100</xdr:rowOff>
    </xdr:from>
    <xdr:to>
      <xdr:col>6</xdr:col>
      <xdr:colOff>2400431</xdr:colOff>
      <xdr:row>7</xdr:row>
      <xdr:rowOff>1794548</xdr:rowOff>
    </xdr:to>
    <xdr:pic>
      <xdr:nvPicPr>
        <xdr:cNvPr id="37" name="Picture 36" descr="1 in. x 3 in. x 8 ft. Premium Kiln-Dried Square Edge Whitewood Common Board  914649 - The Home Depot">
          <a:extLst>
            <a:ext uri="{FF2B5EF4-FFF2-40B4-BE49-F238E27FC236}">
              <a16:creationId xmlns:a16="http://schemas.microsoft.com/office/drawing/2014/main" id="{73665236-E504-471C-8DE8-AAD4059F40EB}"/>
            </a:ext>
          </a:extLst>
        </xdr:cNvPr>
        <xdr:cNvPicPr>
          <a:picLocks noChangeAspect="1" noChangeArrowheads="1"/>
        </xdr:cNvPicPr>
      </xdr:nvPicPr>
      <xdr:blipFill>
        <a:blip xmlns:r="http://schemas.openxmlformats.org/officeDocument/2006/relationships" r:embed="rId36" cstate="screen">
          <a:extLst>
            <a:ext uri="{28A0092B-C50C-407E-A947-70E740481C1C}">
              <a14:useLocalDpi xmlns:a14="http://schemas.microsoft.com/office/drawing/2010/main"/>
            </a:ext>
          </a:extLst>
        </a:blip>
        <a:srcRect/>
        <a:stretch>
          <a:fillRect/>
        </a:stretch>
      </xdr:blipFill>
      <xdr:spPr bwMode="auto">
        <a:xfrm>
          <a:off x="10087630189" y="8916880"/>
          <a:ext cx="1793699" cy="1793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1055169</xdr:colOff>
      <xdr:row>6</xdr:row>
      <xdr:rowOff>32221</xdr:rowOff>
    </xdr:from>
    <xdr:to>
      <xdr:col>6</xdr:col>
      <xdr:colOff>2397001</xdr:colOff>
      <xdr:row>6</xdr:row>
      <xdr:rowOff>880221</xdr:rowOff>
    </xdr:to>
    <xdr:pic>
      <xdr:nvPicPr>
        <xdr:cNvPr id="38" name="Picture 37">
          <a:extLst>
            <a:ext uri="{FF2B5EF4-FFF2-40B4-BE49-F238E27FC236}">
              <a16:creationId xmlns:a16="http://schemas.microsoft.com/office/drawing/2014/main" id="{2F453965-6973-44E5-B28C-E1CD431274CF}"/>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0087641239" y="7804621"/>
          <a:ext cx="1334212" cy="849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556263</xdr:colOff>
      <xdr:row>0</xdr:row>
      <xdr:rowOff>30208</xdr:rowOff>
    </xdr:from>
    <xdr:to>
      <xdr:col>6</xdr:col>
      <xdr:colOff>2289339</xdr:colOff>
      <xdr:row>0</xdr:row>
      <xdr:rowOff>499501</xdr:rowOff>
    </xdr:to>
    <xdr:pic>
      <xdr:nvPicPr>
        <xdr:cNvPr id="25" name="Picture 24">
          <a:extLst>
            <a:ext uri="{FF2B5EF4-FFF2-40B4-BE49-F238E27FC236}">
              <a16:creationId xmlns:a16="http://schemas.microsoft.com/office/drawing/2014/main" id="{7B8B995C-E38D-4F83-89C3-112B368C24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089177651" y="30208"/>
          <a:ext cx="1736886" cy="473103"/>
        </a:xfrm>
        <a:prstGeom prst="rect">
          <a:avLst/>
        </a:prstGeom>
        <a:noFill/>
        <a:ln>
          <a:noFill/>
        </a:ln>
      </xdr:spPr>
    </xdr:pic>
    <xdr:clientData/>
  </xdr:twoCellAnchor>
  <xdr:twoCellAnchor editAs="oneCell">
    <xdr:from>
      <xdr:col>2</xdr:col>
      <xdr:colOff>371475</xdr:colOff>
      <xdr:row>0</xdr:row>
      <xdr:rowOff>105047</xdr:rowOff>
    </xdr:from>
    <xdr:to>
      <xdr:col>5</xdr:col>
      <xdr:colOff>300461</xdr:colOff>
      <xdr:row>0</xdr:row>
      <xdr:rowOff>834661</xdr:rowOff>
    </xdr:to>
    <xdr:pic>
      <xdr:nvPicPr>
        <xdr:cNvPr id="26" name="Picture 25">
          <a:extLst>
            <a:ext uri="{FF2B5EF4-FFF2-40B4-BE49-F238E27FC236}">
              <a16:creationId xmlns:a16="http://schemas.microsoft.com/office/drawing/2014/main" id="{27B64CFE-2992-45EE-81C2-E0087F147CE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91729320" y="105047"/>
          <a:ext cx="1329433" cy="723899"/>
        </a:xfrm>
        <a:prstGeom prst="rect">
          <a:avLst/>
        </a:prstGeom>
      </xdr:spPr>
    </xdr:pic>
    <xdr:clientData/>
  </xdr:twoCellAnchor>
  <xdr:twoCellAnchor editAs="oneCell">
    <xdr:from>
      <xdr:col>6</xdr:col>
      <xdr:colOff>402329</xdr:colOff>
      <xdr:row>27</xdr:row>
      <xdr:rowOff>146842</xdr:rowOff>
    </xdr:from>
    <xdr:to>
      <xdr:col>6</xdr:col>
      <xdr:colOff>1490239</xdr:colOff>
      <xdr:row>27</xdr:row>
      <xdr:rowOff>841338</xdr:rowOff>
    </xdr:to>
    <xdr:pic>
      <xdr:nvPicPr>
        <xdr:cNvPr id="32" name="Picture 31">
          <a:extLst>
            <a:ext uri="{FF2B5EF4-FFF2-40B4-BE49-F238E27FC236}">
              <a16:creationId xmlns:a16="http://schemas.microsoft.com/office/drawing/2014/main" id="{8E97E0A4-79E0-4323-AD6D-E13EBD6C987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887238">
          <a:off x="6059351" y="27603690"/>
          <a:ext cx="1087910" cy="698306"/>
        </a:xfrm>
        <a:prstGeom prst="rect">
          <a:avLst/>
        </a:prstGeom>
      </xdr:spPr>
    </xdr:pic>
    <xdr:clientData/>
  </xdr:twoCellAnchor>
  <xdr:twoCellAnchor editAs="oneCell">
    <xdr:from>
      <xdr:col>2</xdr:col>
      <xdr:colOff>62993</xdr:colOff>
      <xdr:row>27</xdr:row>
      <xdr:rowOff>57978</xdr:rowOff>
    </xdr:from>
    <xdr:to>
      <xdr:col>5</xdr:col>
      <xdr:colOff>496957</xdr:colOff>
      <xdr:row>28</xdr:row>
      <xdr:rowOff>831</xdr:rowOff>
    </xdr:to>
    <xdr:pic>
      <xdr:nvPicPr>
        <xdr:cNvPr id="33" name="Picture 32">
          <a:extLst>
            <a:ext uri="{FF2B5EF4-FFF2-40B4-BE49-F238E27FC236}">
              <a16:creationId xmlns:a16="http://schemas.microsoft.com/office/drawing/2014/main" id="{2D6047C4-1C0C-48F1-8F99-13A5812B9F02}"/>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765319" y="27514826"/>
          <a:ext cx="1833725" cy="998495"/>
        </a:xfrm>
        <a:prstGeom prst="rect">
          <a:avLst/>
        </a:prstGeom>
      </xdr:spPr>
    </xdr:pic>
    <xdr:clientData/>
  </xdr:twoCellAnchor>
  <xdr:oneCellAnchor>
    <xdr:from>
      <xdr:col>2</xdr:col>
      <xdr:colOff>62993</xdr:colOff>
      <xdr:row>35</xdr:row>
      <xdr:rowOff>41412</xdr:rowOff>
    </xdr:from>
    <xdr:ext cx="1833725" cy="998495"/>
    <xdr:pic>
      <xdr:nvPicPr>
        <xdr:cNvPr id="39" name="Picture 38">
          <a:extLst>
            <a:ext uri="{FF2B5EF4-FFF2-40B4-BE49-F238E27FC236}">
              <a16:creationId xmlns:a16="http://schemas.microsoft.com/office/drawing/2014/main" id="{2A639329-949F-4BF7-9B9E-4F727B54112C}"/>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765319" y="34546760"/>
          <a:ext cx="1833725" cy="998495"/>
        </a:xfrm>
        <a:prstGeom prst="rect">
          <a:avLst/>
        </a:prstGeom>
      </xdr:spPr>
    </xdr:pic>
    <xdr:clientData/>
  </xdr:oneCellAnchor>
  <xdr:twoCellAnchor editAs="oneCell">
    <xdr:from>
      <xdr:col>6</xdr:col>
      <xdr:colOff>761999</xdr:colOff>
      <xdr:row>35</xdr:row>
      <xdr:rowOff>16566</xdr:rowOff>
    </xdr:from>
    <xdr:to>
      <xdr:col>6</xdr:col>
      <xdr:colOff>1711269</xdr:colOff>
      <xdr:row>35</xdr:row>
      <xdr:rowOff>1032308</xdr:rowOff>
    </xdr:to>
    <xdr:pic>
      <xdr:nvPicPr>
        <xdr:cNvPr id="41" name="Picture 40">
          <a:extLst>
            <a:ext uri="{FF2B5EF4-FFF2-40B4-BE49-F238E27FC236}">
              <a16:creationId xmlns:a16="http://schemas.microsoft.com/office/drawing/2014/main" id="{8F0F267B-9A0A-49AC-B65A-F349480FC543}"/>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419021" y="34521914"/>
          <a:ext cx="935935" cy="1021457"/>
        </a:xfrm>
        <a:prstGeom prst="rect">
          <a:avLst/>
        </a:prstGeom>
      </xdr:spPr>
    </xdr:pic>
    <xdr:clientData/>
  </xdr:twoCellAnchor>
  <xdr:twoCellAnchor editAs="oneCell">
    <xdr:from>
      <xdr:col>6</xdr:col>
      <xdr:colOff>566912</xdr:colOff>
      <xdr:row>4</xdr:row>
      <xdr:rowOff>36626</xdr:rowOff>
    </xdr:from>
    <xdr:to>
      <xdr:col>6</xdr:col>
      <xdr:colOff>2396806</xdr:colOff>
      <xdr:row>4</xdr:row>
      <xdr:rowOff>1863984</xdr:rowOff>
    </xdr:to>
    <xdr:pic>
      <xdr:nvPicPr>
        <xdr:cNvPr id="2" name="Picture 1" descr="1 in. x 3 in. x 8 ft. Premium Kiln-Dried Square Edge Whitewood Common Board  914649 - The Home Depot">
          <a:extLst>
            <a:ext uri="{FF2B5EF4-FFF2-40B4-BE49-F238E27FC236}">
              <a16:creationId xmlns:a16="http://schemas.microsoft.com/office/drawing/2014/main" id="{A3E7D1CC-1354-4347-B383-81ECBCD8CB0E}"/>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089077804" y="3520055"/>
          <a:ext cx="1826084" cy="1815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1745868</xdr:colOff>
      <xdr:row>3</xdr:row>
      <xdr:rowOff>23676</xdr:rowOff>
    </xdr:from>
    <xdr:to>
      <xdr:col>6</xdr:col>
      <xdr:colOff>2366321</xdr:colOff>
      <xdr:row>3</xdr:row>
      <xdr:rowOff>910316</xdr:rowOff>
    </xdr:to>
    <xdr:pic>
      <xdr:nvPicPr>
        <xdr:cNvPr id="3" name="Picture 2" descr="Beech Timber | Boswood">
          <a:extLst>
            <a:ext uri="{FF2B5EF4-FFF2-40B4-BE49-F238E27FC236}">
              <a16:creationId xmlns:a16="http://schemas.microsoft.com/office/drawing/2014/main" id="{28355837-9F2A-4873-8E9A-49AF9F79F6B8}"/>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89104479" y="1384390"/>
          <a:ext cx="620453"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261699</xdr:colOff>
      <xdr:row>3</xdr:row>
      <xdr:rowOff>51430</xdr:rowOff>
    </xdr:from>
    <xdr:to>
      <xdr:col>6</xdr:col>
      <xdr:colOff>1565431</xdr:colOff>
      <xdr:row>3</xdr:row>
      <xdr:rowOff>914670</xdr:rowOff>
    </xdr:to>
    <xdr:pic>
      <xdr:nvPicPr>
        <xdr:cNvPr id="4" name="Picture 3">
          <a:extLst>
            <a:ext uri="{FF2B5EF4-FFF2-40B4-BE49-F238E27FC236}">
              <a16:creationId xmlns:a16="http://schemas.microsoft.com/office/drawing/2014/main" id="{C3E4E082-8DAB-4DA8-8DA6-58538C492EA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089905369" y="1412144"/>
          <a:ext cx="1303732" cy="863240"/>
        </a:xfrm>
        <a:prstGeom prst="rect">
          <a:avLst/>
        </a:prstGeom>
      </xdr:spPr>
    </xdr:pic>
    <xdr:clientData/>
  </xdr:twoCellAnchor>
  <xdr:twoCellAnchor editAs="oneCell">
    <xdr:from>
      <xdr:col>6</xdr:col>
      <xdr:colOff>756868</xdr:colOff>
      <xdr:row>20</xdr:row>
      <xdr:rowOff>35980</xdr:rowOff>
    </xdr:from>
    <xdr:to>
      <xdr:col>6</xdr:col>
      <xdr:colOff>1757138</xdr:colOff>
      <xdr:row>20</xdr:row>
      <xdr:rowOff>987553</xdr:rowOff>
    </xdr:to>
    <xdr:pic>
      <xdr:nvPicPr>
        <xdr:cNvPr id="5" name="Picture 4" descr="1.6mm-5.0mm Smooth Shank Carbon Round Wire Nails Common Nail - China Common  Nail, Wooden Nail | Made-in-China.com">
          <a:extLst>
            <a:ext uri="{FF2B5EF4-FFF2-40B4-BE49-F238E27FC236}">
              <a16:creationId xmlns:a16="http://schemas.microsoft.com/office/drawing/2014/main" id="{BC0DD69A-E9F9-4427-907A-514EF8284886}"/>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0089713662" y="23625323"/>
          <a:ext cx="1000270" cy="94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607547</xdr:colOff>
      <xdr:row>7</xdr:row>
      <xdr:rowOff>111153</xdr:rowOff>
    </xdr:from>
    <xdr:to>
      <xdr:col>6</xdr:col>
      <xdr:colOff>2399341</xdr:colOff>
      <xdr:row>7</xdr:row>
      <xdr:rowOff>1908031</xdr:rowOff>
    </xdr:to>
    <xdr:pic>
      <xdr:nvPicPr>
        <xdr:cNvPr id="6" name="Picture 5" descr="1 in. x 3 in. x 8 ft. Premium Kiln-Dried Square Edge Whitewood Common Board  914649 - The Home Depot">
          <a:extLst>
            <a:ext uri="{FF2B5EF4-FFF2-40B4-BE49-F238E27FC236}">
              <a16:creationId xmlns:a16="http://schemas.microsoft.com/office/drawing/2014/main" id="{522E9682-8E9C-4677-837A-AFBA87282878}"/>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0089071459" y="10169553"/>
          <a:ext cx="1791794" cy="1800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973192</xdr:colOff>
      <xdr:row>12</xdr:row>
      <xdr:rowOff>35858</xdr:rowOff>
    </xdr:from>
    <xdr:to>
      <xdr:col>6</xdr:col>
      <xdr:colOff>1680705</xdr:colOff>
      <xdr:row>12</xdr:row>
      <xdr:rowOff>757548</xdr:rowOff>
    </xdr:to>
    <xdr:pic>
      <xdr:nvPicPr>
        <xdr:cNvPr id="7" name="Picture 6" descr="Chrome Plated Butt Hinge 100mm | Toolstation">
          <a:extLst>
            <a:ext uri="{FF2B5EF4-FFF2-40B4-BE49-F238E27FC236}">
              <a16:creationId xmlns:a16="http://schemas.microsoft.com/office/drawing/2014/main" id="{046792DF-79C8-4629-9C56-6989768F2DC9}"/>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rot="16200000">
          <a:off x="10087521996" y="16894688"/>
          <a:ext cx="721690" cy="711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490326</xdr:colOff>
      <xdr:row>13</xdr:row>
      <xdr:rowOff>59835</xdr:rowOff>
    </xdr:from>
    <xdr:to>
      <xdr:col>6</xdr:col>
      <xdr:colOff>1749101</xdr:colOff>
      <xdr:row>13</xdr:row>
      <xdr:rowOff>719441</xdr:rowOff>
    </xdr:to>
    <xdr:pic>
      <xdr:nvPicPr>
        <xdr:cNvPr id="8" name="Picture 7" descr="S.S Tower Bolt at Rs 55/piece | Bathroom Accessories in Ahmedabad | ID:  4722065791">
          <a:extLst>
            <a:ext uri="{FF2B5EF4-FFF2-40B4-BE49-F238E27FC236}">
              <a16:creationId xmlns:a16="http://schemas.microsoft.com/office/drawing/2014/main" id="{055BB534-9A78-47E9-9B85-4E7754BA30AD}"/>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0089723604" y="17868864"/>
          <a:ext cx="1256870" cy="64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1738183</xdr:colOff>
      <xdr:row>29</xdr:row>
      <xdr:rowOff>16175</xdr:rowOff>
    </xdr:from>
    <xdr:to>
      <xdr:col>6</xdr:col>
      <xdr:colOff>2396736</xdr:colOff>
      <xdr:row>29</xdr:row>
      <xdr:rowOff>878050</xdr:rowOff>
    </xdr:to>
    <xdr:pic>
      <xdr:nvPicPr>
        <xdr:cNvPr id="9" name="Picture 8" descr="Beech Timber | Boswood">
          <a:extLst>
            <a:ext uri="{FF2B5EF4-FFF2-40B4-BE49-F238E27FC236}">
              <a16:creationId xmlns:a16="http://schemas.microsoft.com/office/drawing/2014/main" id="{CFA76E17-75EA-4411-B7DB-BB32C496006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089085494" y="34600089"/>
          <a:ext cx="647123" cy="86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291026</xdr:colOff>
      <xdr:row>29</xdr:row>
      <xdr:rowOff>32499</xdr:rowOff>
    </xdr:from>
    <xdr:to>
      <xdr:col>6</xdr:col>
      <xdr:colOff>1596663</xdr:colOff>
      <xdr:row>29</xdr:row>
      <xdr:rowOff>916694</xdr:rowOff>
    </xdr:to>
    <xdr:pic>
      <xdr:nvPicPr>
        <xdr:cNvPr id="10" name="Picture 9">
          <a:extLst>
            <a:ext uri="{FF2B5EF4-FFF2-40B4-BE49-F238E27FC236}">
              <a16:creationId xmlns:a16="http://schemas.microsoft.com/office/drawing/2014/main" id="{CB7D25BA-6F6C-49CD-A95D-B62030837E13}"/>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089877947" y="34616413"/>
          <a:ext cx="1301827" cy="884195"/>
        </a:xfrm>
        <a:prstGeom prst="rect">
          <a:avLst/>
        </a:prstGeom>
      </xdr:spPr>
    </xdr:pic>
    <xdr:clientData/>
  </xdr:twoCellAnchor>
  <xdr:twoCellAnchor editAs="oneCell">
    <xdr:from>
      <xdr:col>6</xdr:col>
      <xdr:colOff>70339</xdr:colOff>
      <xdr:row>16</xdr:row>
      <xdr:rowOff>172873</xdr:rowOff>
    </xdr:from>
    <xdr:to>
      <xdr:col>6</xdr:col>
      <xdr:colOff>2212018</xdr:colOff>
      <xdr:row>16</xdr:row>
      <xdr:rowOff>1219200</xdr:rowOff>
    </xdr:to>
    <xdr:pic>
      <xdr:nvPicPr>
        <xdr:cNvPr id="11" name="صورة 67">
          <a:extLst>
            <a:ext uri="{FF2B5EF4-FFF2-40B4-BE49-F238E27FC236}">
              <a16:creationId xmlns:a16="http://schemas.microsoft.com/office/drawing/2014/main" id="{B2C4E863-4130-4C3F-976E-B60448FBF64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bwMode="auto">
        <a:xfrm>
          <a:off x="10089258782" y="20115502"/>
          <a:ext cx="2141679" cy="1046327"/>
        </a:xfrm>
        <a:prstGeom prst="rect">
          <a:avLst/>
        </a:prstGeom>
        <a:noFill/>
        <a:ln>
          <a:noFill/>
        </a:ln>
      </xdr:spPr>
    </xdr:pic>
    <xdr:clientData/>
  </xdr:twoCellAnchor>
  <xdr:oneCellAnchor>
    <xdr:from>
      <xdr:col>6</xdr:col>
      <xdr:colOff>797007</xdr:colOff>
      <xdr:row>8</xdr:row>
      <xdr:rowOff>100990</xdr:rowOff>
    </xdr:from>
    <xdr:ext cx="798710" cy="799211"/>
    <xdr:pic>
      <xdr:nvPicPr>
        <xdr:cNvPr id="12" name="Picture 11" descr="Chrome Plated Butt Hinge 100mm | Toolstation">
          <a:extLst>
            <a:ext uri="{FF2B5EF4-FFF2-40B4-BE49-F238E27FC236}">
              <a16:creationId xmlns:a16="http://schemas.microsoft.com/office/drawing/2014/main" id="{FF5810D2-D98D-4806-B360-8FF67CC68A25}"/>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rot="16200000">
          <a:off x="10087615726" y="12660794"/>
          <a:ext cx="799211" cy="7987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796213</xdr:colOff>
      <xdr:row>21</xdr:row>
      <xdr:rowOff>77438</xdr:rowOff>
    </xdr:from>
    <xdr:to>
      <xdr:col>6</xdr:col>
      <xdr:colOff>1749531</xdr:colOff>
      <xdr:row>21</xdr:row>
      <xdr:rowOff>1024418</xdr:rowOff>
    </xdr:to>
    <xdr:pic>
      <xdr:nvPicPr>
        <xdr:cNvPr id="13" name="Picture 12" descr="Furniture Wire Nail, Material Grade: Ms Coil Rod, Packaging Size: 2.5KG at  best price in Rajkot">
          <a:extLst>
            <a:ext uri="{FF2B5EF4-FFF2-40B4-BE49-F238E27FC236}">
              <a16:creationId xmlns:a16="http://schemas.microsoft.com/office/drawing/2014/main" id="{854B6D83-898B-4889-B893-372C2DA3D12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0089721269" y="24733581"/>
          <a:ext cx="953318" cy="943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1003860</xdr:colOff>
      <xdr:row>15</xdr:row>
      <xdr:rowOff>103292</xdr:rowOff>
    </xdr:from>
    <xdr:to>
      <xdr:col>6</xdr:col>
      <xdr:colOff>2358042</xdr:colOff>
      <xdr:row>15</xdr:row>
      <xdr:rowOff>1109428</xdr:rowOff>
    </xdr:to>
    <xdr:pic>
      <xdr:nvPicPr>
        <xdr:cNvPr id="14" name="Picture 13">
          <a:extLst>
            <a:ext uri="{FF2B5EF4-FFF2-40B4-BE49-F238E27FC236}">
              <a16:creationId xmlns:a16="http://schemas.microsoft.com/office/drawing/2014/main" id="{28B54667-B568-4AAE-A1C0-39F97E86840D}"/>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0089126093" y="18881149"/>
          <a:ext cx="1340847" cy="1006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905094</xdr:colOff>
      <xdr:row>17</xdr:row>
      <xdr:rowOff>49258</xdr:rowOff>
    </xdr:from>
    <xdr:to>
      <xdr:col>6</xdr:col>
      <xdr:colOff>1985477</xdr:colOff>
      <xdr:row>17</xdr:row>
      <xdr:rowOff>911168</xdr:rowOff>
    </xdr:to>
    <xdr:pic>
      <xdr:nvPicPr>
        <xdr:cNvPr id="15" name="Picture 14">
          <a:extLst>
            <a:ext uri="{FF2B5EF4-FFF2-40B4-BE49-F238E27FC236}">
              <a16:creationId xmlns:a16="http://schemas.microsoft.com/office/drawing/2014/main" id="{452D5B88-E761-4463-8E7E-6D705B5D0025}"/>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0089485323" y="21352601"/>
          <a:ext cx="1080383" cy="84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89536</xdr:colOff>
      <xdr:row>5</xdr:row>
      <xdr:rowOff>199966</xdr:rowOff>
    </xdr:from>
    <xdr:to>
      <xdr:col>6</xdr:col>
      <xdr:colOff>2396959</xdr:colOff>
      <xdr:row>5</xdr:row>
      <xdr:rowOff>1832950</xdr:rowOff>
    </xdr:to>
    <xdr:pic>
      <xdr:nvPicPr>
        <xdr:cNvPr id="16" name="Picture 15">
          <a:extLst>
            <a:ext uri="{FF2B5EF4-FFF2-40B4-BE49-F238E27FC236}">
              <a16:creationId xmlns:a16="http://schemas.microsoft.com/office/drawing/2014/main" id="{CB8F621A-F72E-445B-836C-E2E91C431561}"/>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089089081" y="6034709"/>
          <a:ext cx="2292183" cy="1636794"/>
        </a:xfrm>
        <a:prstGeom prst="rect">
          <a:avLst/>
        </a:prstGeom>
      </xdr:spPr>
    </xdr:pic>
    <xdr:clientData/>
  </xdr:twoCellAnchor>
  <xdr:twoCellAnchor editAs="oneCell">
    <xdr:from>
      <xdr:col>6</xdr:col>
      <xdr:colOff>138174</xdr:colOff>
      <xdr:row>30</xdr:row>
      <xdr:rowOff>11034</xdr:rowOff>
    </xdr:from>
    <xdr:to>
      <xdr:col>6</xdr:col>
      <xdr:colOff>2206732</xdr:colOff>
      <xdr:row>30</xdr:row>
      <xdr:rowOff>986395</xdr:rowOff>
    </xdr:to>
    <xdr:pic>
      <xdr:nvPicPr>
        <xdr:cNvPr id="17" name="Picture 16">
          <a:extLst>
            <a:ext uri="{FF2B5EF4-FFF2-40B4-BE49-F238E27FC236}">
              <a16:creationId xmlns:a16="http://schemas.microsoft.com/office/drawing/2014/main" id="{4F413E34-8D93-410D-B92E-B2389A5673D4}"/>
            </a:ext>
          </a:extLst>
        </xdr:cNvPr>
        <xdr:cNvPicPr>
          <a:picLocks noChangeAspect="1" noChangeArrowheads="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bwMode="auto">
        <a:xfrm>
          <a:off x="10089275498" y="36793863"/>
          <a:ext cx="2057128" cy="963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728648</xdr:colOff>
      <xdr:row>9</xdr:row>
      <xdr:rowOff>111906</xdr:rowOff>
    </xdr:from>
    <xdr:ext cx="1250104" cy="918916"/>
    <xdr:pic>
      <xdr:nvPicPr>
        <xdr:cNvPr id="18" name="Picture 17">
          <a:extLst>
            <a:ext uri="{FF2B5EF4-FFF2-40B4-BE49-F238E27FC236}">
              <a16:creationId xmlns:a16="http://schemas.microsoft.com/office/drawing/2014/main" id="{F45B6262-D4A8-473F-8133-9C0E4B3CCEB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0089492048" y="13631963"/>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868996</xdr:colOff>
      <xdr:row>10</xdr:row>
      <xdr:rowOff>52530</xdr:rowOff>
    </xdr:from>
    <xdr:to>
      <xdr:col>6</xdr:col>
      <xdr:colOff>1757163</xdr:colOff>
      <xdr:row>10</xdr:row>
      <xdr:rowOff>1184765</xdr:rowOff>
    </xdr:to>
    <xdr:pic>
      <xdr:nvPicPr>
        <xdr:cNvPr id="19" name="Picture 18">
          <a:extLst>
            <a:ext uri="{FF2B5EF4-FFF2-40B4-BE49-F238E27FC236}">
              <a16:creationId xmlns:a16="http://schemas.microsoft.com/office/drawing/2014/main" id="{F228A13E-0107-4CAA-96CF-362C7F56EDE7}"/>
            </a:ext>
          </a:extLst>
        </xdr:cNvPr>
        <xdr:cNvPicPr>
          <a:picLocks noChangeAspect="1" noChangeArrowheads="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bwMode="auto">
        <a:xfrm>
          <a:off x="10089713637" y="14704701"/>
          <a:ext cx="888167" cy="114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490733</xdr:colOff>
      <xdr:row>19</xdr:row>
      <xdr:rowOff>29939</xdr:rowOff>
    </xdr:from>
    <xdr:to>
      <xdr:col>6</xdr:col>
      <xdr:colOff>1748212</xdr:colOff>
      <xdr:row>19</xdr:row>
      <xdr:rowOff>1145967</xdr:rowOff>
    </xdr:to>
    <xdr:pic>
      <xdr:nvPicPr>
        <xdr:cNvPr id="20" name="Picture 19">
          <a:extLst>
            <a:ext uri="{FF2B5EF4-FFF2-40B4-BE49-F238E27FC236}">
              <a16:creationId xmlns:a16="http://schemas.microsoft.com/office/drawing/2014/main" id="{9D3662C9-B662-46A5-9F1F-26A2DB3BA9D7}"/>
            </a:ext>
          </a:extLst>
        </xdr:cNvPr>
        <xdr:cNvPicPr>
          <a:picLocks noChangeAspect="1" noChangeArrowheads="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r="-1"/>
        <a:stretch/>
      </xdr:blipFill>
      <xdr:spPr bwMode="auto">
        <a:xfrm>
          <a:off x="10089722588" y="22432739"/>
          <a:ext cx="1257479" cy="1125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603964</xdr:colOff>
      <xdr:row>22</xdr:row>
      <xdr:rowOff>188146</xdr:rowOff>
    </xdr:from>
    <xdr:to>
      <xdr:col>6</xdr:col>
      <xdr:colOff>1832689</xdr:colOff>
      <xdr:row>22</xdr:row>
      <xdr:rowOff>1481683</xdr:rowOff>
    </xdr:to>
    <xdr:pic>
      <xdr:nvPicPr>
        <xdr:cNvPr id="21" name="Picture 20">
          <a:extLst>
            <a:ext uri="{FF2B5EF4-FFF2-40B4-BE49-F238E27FC236}">
              <a16:creationId xmlns:a16="http://schemas.microsoft.com/office/drawing/2014/main" id="{A2FE7AB5-9C47-41D5-BD7D-64C55019F1D9}"/>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0089638111" y="25878432"/>
          <a:ext cx="1228725" cy="1287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567701</xdr:colOff>
      <xdr:row>32</xdr:row>
      <xdr:rowOff>442852</xdr:rowOff>
    </xdr:from>
    <xdr:ext cx="1820369" cy="1825453"/>
    <xdr:pic>
      <xdr:nvPicPr>
        <xdr:cNvPr id="22" name="Picture 21" descr="1 in. x 3 in. x 8 ft. Premium Kiln-Dried Square Edge Whitewood Common Board  914649 - The Home Depot">
          <a:extLst>
            <a:ext uri="{FF2B5EF4-FFF2-40B4-BE49-F238E27FC236}">
              <a16:creationId xmlns:a16="http://schemas.microsoft.com/office/drawing/2014/main" id="{0BBB26FF-C006-499C-8E26-9668CEEE98DF}"/>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10089082730" y="39620538"/>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1705525</xdr:colOff>
      <xdr:row>36</xdr:row>
      <xdr:rowOff>17809</xdr:rowOff>
    </xdr:from>
    <xdr:ext cx="654743" cy="846635"/>
    <xdr:pic>
      <xdr:nvPicPr>
        <xdr:cNvPr id="23" name="Picture 22" descr="Beech Timber | Boswood">
          <a:extLst>
            <a:ext uri="{FF2B5EF4-FFF2-40B4-BE49-F238E27FC236}">
              <a16:creationId xmlns:a16="http://schemas.microsoft.com/office/drawing/2014/main" id="{5F64385B-C3AB-40EC-A4B8-5A14647B824C}"/>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0089110532" y="42918409"/>
          <a:ext cx="654743" cy="846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291025</xdr:colOff>
      <xdr:row>36</xdr:row>
      <xdr:rowOff>37942</xdr:rowOff>
    </xdr:from>
    <xdr:ext cx="1322782" cy="868955"/>
    <xdr:pic>
      <xdr:nvPicPr>
        <xdr:cNvPr id="24" name="Picture 23">
          <a:extLst>
            <a:ext uri="{FF2B5EF4-FFF2-40B4-BE49-F238E27FC236}">
              <a16:creationId xmlns:a16="http://schemas.microsoft.com/office/drawing/2014/main" id="{E3B7CEFE-218C-4CB6-B9D5-1FA195E03E17}"/>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0089856993" y="42938542"/>
          <a:ext cx="1322782" cy="868955"/>
        </a:xfrm>
        <a:prstGeom prst="rect">
          <a:avLst/>
        </a:prstGeom>
      </xdr:spPr>
    </xdr:pic>
    <xdr:clientData/>
  </xdr:oneCellAnchor>
  <xdr:oneCellAnchor>
    <xdr:from>
      <xdr:col>6</xdr:col>
      <xdr:colOff>247030</xdr:colOff>
      <xdr:row>37</xdr:row>
      <xdr:rowOff>65190</xdr:rowOff>
    </xdr:from>
    <xdr:ext cx="2057128" cy="952501"/>
    <xdr:pic>
      <xdr:nvPicPr>
        <xdr:cNvPr id="27" name="Picture 26">
          <a:extLst>
            <a:ext uri="{FF2B5EF4-FFF2-40B4-BE49-F238E27FC236}">
              <a16:creationId xmlns:a16="http://schemas.microsoft.com/office/drawing/2014/main" id="{76382FA1-B103-4736-A6D9-3E094B79F9EA}"/>
            </a:ext>
          </a:extLst>
        </xdr:cNvPr>
        <xdr:cNvPicPr>
          <a:picLocks noChangeAspect="1" noChangeArrowheads="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bwMode="auto">
        <a:xfrm>
          <a:off x="10089166642" y="45164704"/>
          <a:ext cx="2057128" cy="952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546025</xdr:colOff>
      <xdr:row>39</xdr:row>
      <xdr:rowOff>16679</xdr:rowOff>
    </xdr:from>
    <xdr:ext cx="1820369" cy="1825453"/>
    <xdr:pic>
      <xdr:nvPicPr>
        <xdr:cNvPr id="28" name="Picture 27" descr="1 in. x 3 in. x 8 ft. Premium Kiln-Dried Square Edge Whitewood Common Board  914649 - The Home Depot">
          <a:extLst>
            <a:ext uri="{FF2B5EF4-FFF2-40B4-BE49-F238E27FC236}">
              <a16:creationId xmlns:a16="http://schemas.microsoft.com/office/drawing/2014/main" id="{446C877F-D84C-47D2-959C-6F97A8D330D9}"/>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10089104406" y="47968250"/>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548720</xdr:colOff>
      <xdr:row>38</xdr:row>
      <xdr:rowOff>102522</xdr:rowOff>
    </xdr:from>
    <xdr:to>
      <xdr:col>6</xdr:col>
      <xdr:colOff>2167894</xdr:colOff>
      <xdr:row>38</xdr:row>
      <xdr:rowOff>1475355</xdr:rowOff>
    </xdr:to>
    <xdr:pic>
      <xdr:nvPicPr>
        <xdr:cNvPr id="29" name="Picture 28">
          <a:extLst>
            <a:ext uri="{FF2B5EF4-FFF2-40B4-BE49-F238E27FC236}">
              <a16:creationId xmlns:a16="http://schemas.microsoft.com/office/drawing/2014/main" id="{99026A78-29CF-4649-9058-A021F27C44E4}"/>
            </a:ext>
          </a:extLst>
        </xdr:cNvPr>
        <xdr:cNvPicPr>
          <a:picLocks noChangeAspect="1" noChangeArrowheads="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bwMode="auto">
        <a:xfrm>
          <a:off x="10087043800" y="46315581"/>
          <a:ext cx="1619174" cy="1370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604306</xdr:colOff>
      <xdr:row>11</xdr:row>
      <xdr:rowOff>175992</xdr:rowOff>
    </xdr:from>
    <xdr:to>
      <xdr:col>6</xdr:col>
      <xdr:colOff>1900360</xdr:colOff>
      <xdr:row>11</xdr:row>
      <xdr:rowOff>798728</xdr:rowOff>
    </xdr:to>
    <xdr:pic>
      <xdr:nvPicPr>
        <xdr:cNvPr id="30" name="Picture 29">
          <a:extLst>
            <a:ext uri="{FF2B5EF4-FFF2-40B4-BE49-F238E27FC236}">
              <a16:creationId xmlns:a16="http://schemas.microsoft.com/office/drawing/2014/main" id="{5BBED9F7-A6BA-4F2E-BBE9-FD60CBA1066B}"/>
            </a:ext>
          </a:extLst>
        </xdr:cNvPr>
        <xdr:cNvPicPr>
          <a:picLocks noChangeAspect="1" noChangeArrowheads="1"/>
        </xdr:cNvPicPr>
      </xdr:nvPicPr>
      <xdr:blipFill rotWithShape="1">
        <a:blip xmlns:r="http://schemas.openxmlformats.org/officeDocument/2006/relationships" r:embed="rId32" cstate="screen">
          <a:extLst>
            <a:ext uri="{28A0092B-C50C-407E-A947-70E740481C1C}">
              <a14:useLocalDpi xmlns:a14="http://schemas.microsoft.com/office/drawing/2010/main"/>
            </a:ext>
          </a:extLst>
        </a:blip>
        <a:srcRect/>
        <a:stretch/>
      </xdr:blipFill>
      <xdr:spPr bwMode="auto">
        <a:xfrm>
          <a:off x="10089570440" y="16112678"/>
          <a:ext cx="1296054" cy="622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468330</xdr:colOff>
      <xdr:row>24</xdr:row>
      <xdr:rowOff>15325</xdr:rowOff>
    </xdr:from>
    <xdr:to>
      <xdr:col>6</xdr:col>
      <xdr:colOff>1909027</xdr:colOff>
      <xdr:row>24</xdr:row>
      <xdr:rowOff>1489122</xdr:rowOff>
    </xdr:to>
    <xdr:pic>
      <xdr:nvPicPr>
        <xdr:cNvPr id="31" name="Picture 30">
          <a:extLst>
            <a:ext uri="{FF2B5EF4-FFF2-40B4-BE49-F238E27FC236}">
              <a16:creationId xmlns:a16="http://schemas.microsoft.com/office/drawing/2014/main" id="{AD9F0BAE-D4C6-4E1D-BFD5-0CBD0DAF7595}"/>
            </a:ext>
          </a:extLst>
        </xdr:cNvPr>
        <xdr:cNvPicPr>
          <a:picLocks noChangeAspect="1" noChangeArrowheads="1"/>
        </xdr:cNvPicPr>
      </xdr:nvPicPr>
      <xdr:blipFill>
        <a:blip xmlns:r="http://schemas.openxmlformats.org/officeDocument/2006/relationships" r:embed="rId33" cstate="screen">
          <a:extLst>
            <a:ext uri="{28A0092B-C50C-407E-A947-70E740481C1C}">
              <a14:useLocalDpi xmlns:a14="http://schemas.microsoft.com/office/drawing/2010/main"/>
            </a:ext>
          </a:extLst>
        </a:blip>
        <a:srcRect/>
        <a:stretch>
          <a:fillRect/>
        </a:stretch>
      </xdr:blipFill>
      <xdr:spPr bwMode="auto">
        <a:xfrm>
          <a:off x="10089554153" y="27490868"/>
          <a:ext cx="1448317" cy="1481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126326</xdr:colOff>
      <xdr:row>25</xdr:row>
      <xdr:rowOff>1023199</xdr:rowOff>
    </xdr:from>
    <xdr:to>
      <xdr:col>6</xdr:col>
      <xdr:colOff>2252473</xdr:colOff>
      <xdr:row>25</xdr:row>
      <xdr:rowOff>1520458</xdr:rowOff>
    </xdr:to>
    <xdr:pic>
      <xdr:nvPicPr>
        <xdr:cNvPr id="34" name="Picture 33">
          <a:extLst>
            <a:ext uri="{FF2B5EF4-FFF2-40B4-BE49-F238E27FC236}">
              <a16:creationId xmlns:a16="http://schemas.microsoft.com/office/drawing/2014/main" id="{3CA066EE-C630-4B91-86CB-957345BBB26C}"/>
            </a:ext>
          </a:extLst>
        </xdr:cNvPr>
        <xdr:cNvPicPr>
          <a:picLocks noChangeAspect="1" noChangeArrowheads="1"/>
        </xdr:cNvPicPr>
      </xdr:nvPicPr>
      <xdr:blipFill rotWithShape="1">
        <a:blip xmlns:r="http://schemas.openxmlformats.org/officeDocument/2006/relationships" r:embed="rId34" cstate="screen">
          <a:extLst>
            <a:ext uri="{28A0092B-C50C-407E-A947-70E740481C1C}">
              <a14:useLocalDpi xmlns:a14="http://schemas.microsoft.com/office/drawing/2010/main"/>
            </a:ext>
          </a:extLst>
        </a:blip>
        <a:srcRect/>
        <a:stretch/>
      </xdr:blipFill>
      <xdr:spPr bwMode="auto">
        <a:xfrm>
          <a:off x="10089210707" y="30066285"/>
          <a:ext cx="2133767" cy="48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258468</xdr:colOff>
      <xdr:row>31</xdr:row>
      <xdr:rowOff>33034</xdr:rowOff>
    </xdr:from>
    <xdr:to>
      <xdr:col>6</xdr:col>
      <xdr:colOff>2396459</xdr:colOff>
      <xdr:row>31</xdr:row>
      <xdr:rowOff>1252821</xdr:rowOff>
    </xdr:to>
    <xdr:pic>
      <xdr:nvPicPr>
        <xdr:cNvPr id="35" name="Picture 34">
          <a:extLst>
            <a:ext uri="{FF2B5EF4-FFF2-40B4-BE49-F238E27FC236}">
              <a16:creationId xmlns:a16="http://schemas.microsoft.com/office/drawing/2014/main" id="{966EDBC4-86C6-48CB-97E2-FB67AFA90663}"/>
            </a:ext>
          </a:extLst>
        </xdr:cNvPr>
        <xdr:cNvPicPr>
          <a:picLocks noChangeAspect="1" noChangeArrowheads="1"/>
        </xdr:cNvPicPr>
      </xdr:nvPicPr>
      <xdr:blipFill>
        <a:blip xmlns:r="http://schemas.openxmlformats.org/officeDocument/2006/relationships" r:embed="rId35" cstate="screen">
          <a:extLst>
            <a:ext uri="{28A0092B-C50C-407E-A947-70E740481C1C}">
              <a14:useLocalDpi xmlns:a14="http://schemas.microsoft.com/office/drawing/2010/main"/>
            </a:ext>
          </a:extLst>
        </a:blip>
        <a:srcRect/>
        <a:stretch>
          <a:fillRect/>
        </a:stretch>
      </xdr:blipFill>
      <xdr:spPr bwMode="auto">
        <a:xfrm>
          <a:off x="10089085771" y="37947977"/>
          <a:ext cx="2126561" cy="1219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1738183</xdr:colOff>
      <xdr:row>28</xdr:row>
      <xdr:rowOff>16991</xdr:rowOff>
    </xdr:from>
    <xdr:ext cx="650933" cy="846635"/>
    <xdr:pic>
      <xdr:nvPicPr>
        <xdr:cNvPr id="36" name="Picture 35" descr="Beech Timber | Boswood">
          <a:extLst>
            <a:ext uri="{FF2B5EF4-FFF2-40B4-BE49-F238E27FC236}">
              <a16:creationId xmlns:a16="http://schemas.microsoft.com/office/drawing/2014/main" id="{9ADA42CB-3901-4D7E-A5FB-A2D1FD28608A}"/>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0089081684" y="32434648"/>
          <a:ext cx="650933" cy="846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291026</xdr:colOff>
      <xdr:row>28</xdr:row>
      <xdr:rowOff>31410</xdr:rowOff>
    </xdr:from>
    <xdr:ext cx="1324687" cy="872765"/>
    <xdr:pic>
      <xdr:nvPicPr>
        <xdr:cNvPr id="37" name="Picture 36">
          <a:extLst>
            <a:ext uri="{FF2B5EF4-FFF2-40B4-BE49-F238E27FC236}">
              <a16:creationId xmlns:a16="http://schemas.microsoft.com/office/drawing/2014/main" id="{418CDA2A-3425-4668-8350-EF443016868C}"/>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0089855087" y="32449067"/>
          <a:ext cx="1324687" cy="872765"/>
        </a:xfrm>
        <a:prstGeom prst="rect">
          <a:avLst/>
        </a:prstGeom>
      </xdr:spPr>
    </xdr:pic>
    <xdr:clientData/>
  </xdr:oneCellAnchor>
  <xdr:twoCellAnchor editAs="oneCell">
    <xdr:from>
      <xdr:col>6</xdr:col>
      <xdr:colOff>1079933</xdr:colOff>
      <xdr:row>6</xdr:row>
      <xdr:rowOff>48005</xdr:rowOff>
    </xdr:from>
    <xdr:to>
      <xdr:col>6</xdr:col>
      <xdr:colOff>2397000</xdr:colOff>
      <xdr:row>6</xdr:row>
      <xdr:rowOff>949345</xdr:rowOff>
    </xdr:to>
    <xdr:pic>
      <xdr:nvPicPr>
        <xdr:cNvPr id="38" name="Picture 37">
          <a:extLst>
            <a:ext uri="{FF2B5EF4-FFF2-40B4-BE49-F238E27FC236}">
              <a16:creationId xmlns:a16="http://schemas.microsoft.com/office/drawing/2014/main" id="{1E57B4CB-1E6E-4787-8B01-7736BBB8103A}"/>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089089040" y="7853062"/>
          <a:ext cx="1301827" cy="8899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500569</xdr:colOff>
      <xdr:row>0</xdr:row>
      <xdr:rowOff>42578</xdr:rowOff>
    </xdr:from>
    <xdr:to>
      <xdr:col>6</xdr:col>
      <xdr:colOff>2281767</xdr:colOff>
      <xdr:row>0</xdr:row>
      <xdr:rowOff>498536</xdr:rowOff>
    </xdr:to>
    <xdr:pic>
      <xdr:nvPicPr>
        <xdr:cNvPr id="29" name="Picture 28">
          <a:extLst>
            <a:ext uri="{FF2B5EF4-FFF2-40B4-BE49-F238E27FC236}">
              <a16:creationId xmlns:a16="http://schemas.microsoft.com/office/drawing/2014/main" id="{DFCB2CD8-16C1-4862-8BFF-33C55A7F791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086851150" y="42578"/>
          <a:ext cx="1779293" cy="455958"/>
        </a:xfrm>
        <a:prstGeom prst="rect">
          <a:avLst/>
        </a:prstGeom>
        <a:noFill/>
        <a:ln>
          <a:noFill/>
        </a:ln>
      </xdr:spPr>
    </xdr:pic>
    <xdr:clientData/>
  </xdr:twoCellAnchor>
  <xdr:twoCellAnchor editAs="oneCell">
    <xdr:from>
      <xdr:col>2</xdr:col>
      <xdr:colOff>11768</xdr:colOff>
      <xdr:row>0</xdr:row>
      <xdr:rowOff>47289</xdr:rowOff>
    </xdr:from>
    <xdr:to>
      <xdr:col>4</xdr:col>
      <xdr:colOff>489808</xdr:colOff>
      <xdr:row>0</xdr:row>
      <xdr:rowOff>766261</xdr:rowOff>
    </xdr:to>
    <xdr:pic>
      <xdr:nvPicPr>
        <xdr:cNvPr id="30" name="Picture 29">
          <a:extLst>
            <a:ext uri="{FF2B5EF4-FFF2-40B4-BE49-F238E27FC236}">
              <a16:creationId xmlns:a16="http://schemas.microsoft.com/office/drawing/2014/main" id="{9956086C-ABD0-4D87-A91B-AF8DC912592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9766162" y="47289"/>
          <a:ext cx="1307388" cy="724687"/>
        </a:xfrm>
        <a:prstGeom prst="rect">
          <a:avLst/>
        </a:prstGeom>
      </xdr:spPr>
    </xdr:pic>
    <xdr:clientData/>
  </xdr:twoCellAnchor>
  <xdr:twoCellAnchor editAs="oneCell">
    <xdr:from>
      <xdr:col>2</xdr:col>
      <xdr:colOff>313763</xdr:colOff>
      <xdr:row>30</xdr:row>
      <xdr:rowOff>123264</xdr:rowOff>
    </xdr:from>
    <xdr:to>
      <xdr:col>5</xdr:col>
      <xdr:colOff>536287</xdr:colOff>
      <xdr:row>30</xdr:row>
      <xdr:rowOff>995308</xdr:rowOff>
    </xdr:to>
    <xdr:pic>
      <xdr:nvPicPr>
        <xdr:cNvPr id="36" name="Picture 35">
          <a:extLst>
            <a:ext uri="{FF2B5EF4-FFF2-40B4-BE49-F238E27FC236}">
              <a16:creationId xmlns:a16="http://schemas.microsoft.com/office/drawing/2014/main" id="{50C8CBF0-A8AB-48DA-85BA-7C8F68E1BD7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22910" y="35982088"/>
          <a:ext cx="1602753" cy="879664"/>
        </a:xfrm>
        <a:prstGeom prst="rect">
          <a:avLst/>
        </a:prstGeom>
      </xdr:spPr>
    </xdr:pic>
    <xdr:clientData/>
  </xdr:twoCellAnchor>
  <xdr:twoCellAnchor editAs="oneCell">
    <xdr:from>
      <xdr:col>2</xdr:col>
      <xdr:colOff>302560</xdr:colOff>
      <xdr:row>35</xdr:row>
      <xdr:rowOff>100853</xdr:rowOff>
    </xdr:from>
    <xdr:to>
      <xdr:col>5</xdr:col>
      <xdr:colOff>262372</xdr:colOff>
      <xdr:row>35</xdr:row>
      <xdr:rowOff>918406</xdr:rowOff>
    </xdr:to>
    <xdr:pic>
      <xdr:nvPicPr>
        <xdr:cNvPr id="43" name="Picture 42">
          <a:extLst>
            <a:ext uri="{FF2B5EF4-FFF2-40B4-BE49-F238E27FC236}">
              <a16:creationId xmlns:a16="http://schemas.microsoft.com/office/drawing/2014/main" id="{B594BFB6-294A-4F55-8052-864370C2B3D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011707" y="41159206"/>
          <a:ext cx="1332421" cy="827078"/>
        </a:xfrm>
        <a:prstGeom prst="rect">
          <a:avLst/>
        </a:prstGeom>
      </xdr:spPr>
    </xdr:pic>
    <xdr:clientData/>
  </xdr:twoCellAnchor>
  <xdr:twoCellAnchor editAs="oneCell">
    <xdr:from>
      <xdr:col>2</xdr:col>
      <xdr:colOff>235324</xdr:colOff>
      <xdr:row>40</xdr:row>
      <xdr:rowOff>123264</xdr:rowOff>
    </xdr:from>
    <xdr:to>
      <xdr:col>5</xdr:col>
      <xdr:colOff>185754</xdr:colOff>
      <xdr:row>40</xdr:row>
      <xdr:rowOff>915966</xdr:rowOff>
    </xdr:to>
    <xdr:pic>
      <xdr:nvPicPr>
        <xdr:cNvPr id="53" name="Picture 52">
          <a:extLst>
            <a:ext uri="{FF2B5EF4-FFF2-40B4-BE49-F238E27FC236}">
              <a16:creationId xmlns:a16="http://schemas.microsoft.com/office/drawing/2014/main" id="{7385212B-262D-4A57-967B-EDCAB6431FD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944471" y="45888088"/>
          <a:ext cx="1319229" cy="792702"/>
        </a:xfrm>
        <a:prstGeom prst="rect">
          <a:avLst/>
        </a:prstGeom>
      </xdr:spPr>
    </xdr:pic>
    <xdr:clientData/>
  </xdr:twoCellAnchor>
  <xdr:twoCellAnchor editAs="oneCell">
    <xdr:from>
      <xdr:col>6</xdr:col>
      <xdr:colOff>57369</xdr:colOff>
      <xdr:row>26</xdr:row>
      <xdr:rowOff>65196</xdr:rowOff>
    </xdr:from>
    <xdr:to>
      <xdr:col>6</xdr:col>
      <xdr:colOff>987553</xdr:colOff>
      <xdr:row>26</xdr:row>
      <xdr:rowOff>948557</xdr:rowOff>
    </xdr:to>
    <xdr:pic>
      <xdr:nvPicPr>
        <xdr:cNvPr id="2" name="Picture 1" descr="32mm Natural Sisal Rope on bulk 220m Coils | Ropes Direct">
          <a:extLst>
            <a:ext uri="{FF2B5EF4-FFF2-40B4-BE49-F238E27FC236}">
              <a16:creationId xmlns:a16="http://schemas.microsoft.com/office/drawing/2014/main" id="{CBCAA6DC-F082-4DCD-84CA-35625FDE068B}"/>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088158699" y="32472608"/>
          <a:ext cx="914944" cy="86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27065</xdr:colOff>
      <xdr:row>27</xdr:row>
      <xdr:rowOff>126449</xdr:rowOff>
    </xdr:from>
    <xdr:to>
      <xdr:col>6</xdr:col>
      <xdr:colOff>1024861</xdr:colOff>
      <xdr:row>27</xdr:row>
      <xdr:rowOff>910940</xdr:rowOff>
    </xdr:to>
    <xdr:pic>
      <xdr:nvPicPr>
        <xdr:cNvPr id="3" name="Picture 2" descr="Blue Nylon Rope | Essex General Solutions | Quality Goods">
          <a:extLst>
            <a:ext uri="{FF2B5EF4-FFF2-40B4-BE49-F238E27FC236}">
              <a16:creationId xmlns:a16="http://schemas.microsoft.com/office/drawing/2014/main" id="{07CA8FCB-54DD-4DAC-9010-CF290980BAD8}"/>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088113771" y="33511014"/>
          <a:ext cx="990176" cy="782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1359032</xdr:colOff>
      <xdr:row>27</xdr:row>
      <xdr:rowOff>50307</xdr:rowOff>
    </xdr:from>
    <xdr:to>
      <xdr:col>6</xdr:col>
      <xdr:colOff>2244756</xdr:colOff>
      <xdr:row>27</xdr:row>
      <xdr:rowOff>911057</xdr:rowOff>
    </xdr:to>
    <xdr:pic>
      <xdr:nvPicPr>
        <xdr:cNvPr id="4" name="Picture 3" descr="Plastic Ropes at Rs 160 | Plastic Ropes in Kolkata | ID: 22133947891">
          <a:extLst>
            <a:ext uri="{FF2B5EF4-FFF2-40B4-BE49-F238E27FC236}">
              <a16:creationId xmlns:a16="http://schemas.microsoft.com/office/drawing/2014/main" id="{CF2B526E-E6B1-41EA-B478-45EE8EA80F11}"/>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86895781" y="33434872"/>
          <a:ext cx="876199" cy="858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1353671</xdr:colOff>
      <xdr:row>26</xdr:row>
      <xdr:rowOff>72180</xdr:rowOff>
    </xdr:from>
    <xdr:to>
      <xdr:col>6</xdr:col>
      <xdr:colOff>2167838</xdr:colOff>
      <xdr:row>26</xdr:row>
      <xdr:rowOff>956342</xdr:rowOff>
    </xdr:to>
    <xdr:pic>
      <xdr:nvPicPr>
        <xdr:cNvPr id="5" name="Picture 4" descr="Natural Sisal Rope | Hobby Lobby | 254680">
          <a:extLst>
            <a:ext uri="{FF2B5EF4-FFF2-40B4-BE49-F238E27FC236}">
              <a16:creationId xmlns:a16="http://schemas.microsoft.com/office/drawing/2014/main" id="{32F9F5AE-BC98-4A0D-9C73-260090320AF9}"/>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0086978414" y="32479592"/>
          <a:ext cx="798927" cy="893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1148364</xdr:colOff>
      <xdr:row>22</xdr:row>
      <xdr:rowOff>162586</xdr:rowOff>
    </xdr:from>
    <xdr:to>
      <xdr:col>6</xdr:col>
      <xdr:colOff>2290295</xdr:colOff>
      <xdr:row>22</xdr:row>
      <xdr:rowOff>918822</xdr:rowOff>
    </xdr:to>
    <xdr:pic>
      <xdr:nvPicPr>
        <xdr:cNvPr id="6" name="Picture 5" descr="TARPAULIN ORANGE COLOUR - Al Sammak Overseas Trading LLC">
          <a:extLst>
            <a:ext uri="{FF2B5EF4-FFF2-40B4-BE49-F238E27FC236}">
              <a16:creationId xmlns:a16="http://schemas.microsoft.com/office/drawing/2014/main" id="{FFAB3A78-A25C-4AA0-8DF9-707FEBA20091}"/>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0086840717" y="26913268"/>
          <a:ext cx="1141931" cy="761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48635</xdr:colOff>
      <xdr:row>22</xdr:row>
      <xdr:rowOff>87745</xdr:rowOff>
    </xdr:from>
    <xdr:to>
      <xdr:col>6</xdr:col>
      <xdr:colOff>1070597</xdr:colOff>
      <xdr:row>22</xdr:row>
      <xdr:rowOff>842451</xdr:rowOff>
    </xdr:to>
    <xdr:pic>
      <xdr:nvPicPr>
        <xdr:cNvPr id="7" name="Picture 6" descr="Waterproof Blue Economy Tarpaulin 80gsm Tarp Cover - Tarpaulin Store">
          <a:extLst>
            <a:ext uri="{FF2B5EF4-FFF2-40B4-BE49-F238E27FC236}">
              <a16:creationId xmlns:a16="http://schemas.microsoft.com/office/drawing/2014/main" id="{CD897222-58B4-460D-9BF9-03260534F902}"/>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0088052795" y="26838427"/>
          <a:ext cx="1029582" cy="760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1057304</xdr:colOff>
      <xdr:row>25</xdr:row>
      <xdr:rowOff>12848</xdr:rowOff>
    </xdr:from>
    <xdr:to>
      <xdr:col>6</xdr:col>
      <xdr:colOff>2205713</xdr:colOff>
      <xdr:row>26</xdr:row>
      <xdr:rowOff>1791</xdr:rowOff>
    </xdr:to>
    <xdr:pic>
      <xdr:nvPicPr>
        <xdr:cNvPr id="8" name="Picture 7" descr="10m Natural Hemp Flat Rope Braided Cord Jute Burlap Ribbon Rustic Vintage  Wedding Diy Gift Packing Decor Weave Hemp Rope String - Cords - AliExpress">
          <a:extLst>
            <a:ext uri="{FF2B5EF4-FFF2-40B4-BE49-F238E27FC236}">
              <a16:creationId xmlns:a16="http://schemas.microsoft.com/office/drawing/2014/main" id="{7F915DB6-D6BD-4C7C-85C1-80E193999C6B}"/>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0086925299" y="31254848"/>
          <a:ext cx="1148409" cy="1146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127669</xdr:colOff>
      <xdr:row>23</xdr:row>
      <xdr:rowOff>100208</xdr:rowOff>
    </xdr:from>
    <xdr:ext cx="2101273" cy="1200727"/>
    <xdr:pic>
      <xdr:nvPicPr>
        <xdr:cNvPr id="9" name="Picture 8">
          <a:extLst>
            <a:ext uri="{FF2B5EF4-FFF2-40B4-BE49-F238E27FC236}">
              <a16:creationId xmlns:a16="http://schemas.microsoft.com/office/drawing/2014/main" id="{11EDF01A-7AE5-4D39-8206-4A9F8538FDA8}"/>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rot="5400000">
          <a:off x="10087352343" y="27548100"/>
          <a:ext cx="1200727" cy="2101273"/>
        </a:xfrm>
        <a:prstGeom prst="rect">
          <a:avLst/>
        </a:prstGeom>
      </xdr:spPr>
    </xdr:pic>
    <xdr:clientData/>
  </xdr:oneCellAnchor>
  <xdr:twoCellAnchor editAs="oneCell">
    <xdr:from>
      <xdr:col>6</xdr:col>
      <xdr:colOff>126718</xdr:colOff>
      <xdr:row>24</xdr:row>
      <xdr:rowOff>39528</xdr:rowOff>
    </xdr:from>
    <xdr:to>
      <xdr:col>6</xdr:col>
      <xdr:colOff>2212693</xdr:colOff>
      <xdr:row>24</xdr:row>
      <xdr:rowOff>1443491</xdr:rowOff>
    </xdr:to>
    <xdr:pic>
      <xdr:nvPicPr>
        <xdr:cNvPr id="10" name="Picture 9">
          <a:extLst>
            <a:ext uri="{FF2B5EF4-FFF2-40B4-BE49-F238E27FC236}">
              <a16:creationId xmlns:a16="http://schemas.microsoft.com/office/drawing/2014/main" id="{38D2C8F9-C4E6-49E0-85E0-2CF6345A27F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086908794" y="29793387"/>
          <a:ext cx="2095500" cy="1403963"/>
        </a:xfrm>
        <a:prstGeom prst="rect">
          <a:avLst/>
        </a:prstGeom>
      </xdr:spPr>
    </xdr:pic>
    <xdr:clientData/>
  </xdr:twoCellAnchor>
  <xdr:twoCellAnchor editAs="oneCell">
    <xdr:from>
      <xdr:col>6</xdr:col>
      <xdr:colOff>35671</xdr:colOff>
      <xdr:row>25</xdr:row>
      <xdr:rowOff>14386</xdr:rowOff>
    </xdr:from>
    <xdr:to>
      <xdr:col>6</xdr:col>
      <xdr:colOff>1062606</xdr:colOff>
      <xdr:row>26</xdr:row>
      <xdr:rowOff>1792</xdr:rowOff>
    </xdr:to>
    <xdr:pic>
      <xdr:nvPicPr>
        <xdr:cNvPr id="11" name="Picture 10">
          <a:extLst>
            <a:ext uri="{FF2B5EF4-FFF2-40B4-BE49-F238E27FC236}">
              <a16:creationId xmlns:a16="http://schemas.microsoft.com/office/drawing/2014/main" id="{67D5A458-3EF2-443A-8B85-84006B41F7ED}"/>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088074121" y="31256386"/>
          <a:ext cx="1021220" cy="1145198"/>
        </a:xfrm>
        <a:prstGeom prst="rect">
          <a:avLst/>
        </a:prstGeom>
      </xdr:spPr>
    </xdr:pic>
    <xdr:clientData/>
  </xdr:twoCellAnchor>
  <xdr:twoCellAnchor editAs="oneCell">
    <xdr:from>
      <xdr:col>6</xdr:col>
      <xdr:colOff>379164</xdr:colOff>
      <xdr:row>28</xdr:row>
      <xdr:rowOff>24904</xdr:rowOff>
    </xdr:from>
    <xdr:to>
      <xdr:col>6</xdr:col>
      <xdr:colOff>1863159</xdr:colOff>
      <xdr:row>28</xdr:row>
      <xdr:rowOff>796447</xdr:rowOff>
    </xdr:to>
    <xdr:pic>
      <xdr:nvPicPr>
        <xdr:cNvPr id="12" name="Picture 11" descr="31,248 Rope Net Stock Photos - Free &amp; Royalty-Free Stock Photos from  Dreamstime">
          <a:extLst>
            <a:ext uri="{FF2B5EF4-FFF2-40B4-BE49-F238E27FC236}">
              <a16:creationId xmlns:a16="http://schemas.microsoft.com/office/drawing/2014/main" id="{B80A08D8-4C75-471F-A857-42A4B49EB60D}"/>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0087267853" y="34440410"/>
          <a:ext cx="1483995" cy="763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773976</xdr:colOff>
      <xdr:row>14</xdr:row>
      <xdr:rowOff>51883</xdr:rowOff>
    </xdr:from>
    <xdr:to>
      <xdr:col>6</xdr:col>
      <xdr:colOff>1597109</xdr:colOff>
      <xdr:row>14</xdr:row>
      <xdr:rowOff>872991</xdr:rowOff>
    </xdr:to>
    <xdr:pic>
      <xdr:nvPicPr>
        <xdr:cNvPr id="13" name="Picture 12" descr="China Polish nails smooth shank iron common nails factory and manufacturers  | Goldensun">
          <a:extLst>
            <a:ext uri="{FF2B5EF4-FFF2-40B4-BE49-F238E27FC236}">
              <a16:creationId xmlns:a16="http://schemas.microsoft.com/office/drawing/2014/main" id="{DDCF229A-E3B4-4011-A699-A850B8845A0E}"/>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10087537713" y="16242142"/>
          <a:ext cx="819323" cy="803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268439</xdr:colOff>
      <xdr:row>16</xdr:row>
      <xdr:rowOff>330250</xdr:rowOff>
    </xdr:from>
    <xdr:to>
      <xdr:col>6</xdr:col>
      <xdr:colOff>2022987</xdr:colOff>
      <xdr:row>16</xdr:row>
      <xdr:rowOff>1291293</xdr:rowOff>
    </xdr:to>
    <xdr:pic>
      <xdr:nvPicPr>
        <xdr:cNvPr id="14" name="Picture 13">
          <a:extLst>
            <a:ext uri="{FF2B5EF4-FFF2-40B4-BE49-F238E27FC236}">
              <a16:creationId xmlns:a16="http://schemas.microsoft.com/office/drawing/2014/main" id="{CE28F9D6-A1A5-41B1-B8F3-F653C6AB9635}"/>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0087100405" y="18636179"/>
          <a:ext cx="1762168" cy="949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1108085</xdr:colOff>
      <xdr:row>9</xdr:row>
      <xdr:rowOff>48635</xdr:rowOff>
    </xdr:from>
    <xdr:to>
      <xdr:col>6</xdr:col>
      <xdr:colOff>1565044</xdr:colOff>
      <xdr:row>9</xdr:row>
      <xdr:rowOff>499125</xdr:rowOff>
    </xdr:to>
    <xdr:pic>
      <xdr:nvPicPr>
        <xdr:cNvPr id="15" name="Picture 14" descr="Chrome Plated Butt Hinge 100mm | Toolstation">
          <a:extLst>
            <a:ext uri="{FF2B5EF4-FFF2-40B4-BE49-F238E27FC236}">
              <a16:creationId xmlns:a16="http://schemas.microsoft.com/office/drawing/2014/main" id="{D6A7FE2E-2187-411B-9144-602BA9A3D18C}"/>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rot="16200000">
          <a:off x="10087564440" y="11327763"/>
          <a:ext cx="460015" cy="456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502647</xdr:colOff>
      <xdr:row>10</xdr:row>
      <xdr:rowOff>23324</xdr:rowOff>
    </xdr:from>
    <xdr:ext cx="1388906" cy="1020946"/>
    <xdr:pic>
      <xdr:nvPicPr>
        <xdr:cNvPr id="16" name="Picture 15">
          <a:extLst>
            <a:ext uri="{FF2B5EF4-FFF2-40B4-BE49-F238E27FC236}">
              <a16:creationId xmlns:a16="http://schemas.microsoft.com/office/drawing/2014/main" id="{852119D1-8557-481D-B526-D45CF7A223C5}"/>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0087239459" y="11856736"/>
          <a:ext cx="1388906" cy="1020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754302</xdr:colOff>
      <xdr:row>11</xdr:row>
      <xdr:rowOff>71029</xdr:rowOff>
    </xdr:from>
    <xdr:to>
      <xdr:col>6</xdr:col>
      <xdr:colOff>1558639</xdr:colOff>
      <xdr:row>11</xdr:row>
      <xdr:rowOff>1176664</xdr:rowOff>
    </xdr:to>
    <xdr:pic>
      <xdr:nvPicPr>
        <xdr:cNvPr id="17" name="Picture 16">
          <a:extLst>
            <a:ext uri="{FF2B5EF4-FFF2-40B4-BE49-F238E27FC236}">
              <a16:creationId xmlns:a16="http://schemas.microsoft.com/office/drawing/2014/main" id="{D752FB63-C8BA-4F0C-9C3D-EBD76EB2D315}"/>
            </a:ext>
          </a:extLst>
        </xdr:cNvPr>
        <xdr:cNvPicPr>
          <a:picLocks noChangeAspect="1" noChangeArrowheads="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bwMode="auto">
        <a:xfrm>
          <a:off x="10087578088" y="13042958"/>
          <a:ext cx="798622" cy="1090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146573</xdr:colOff>
      <xdr:row>12</xdr:row>
      <xdr:rowOff>60373</xdr:rowOff>
    </xdr:from>
    <xdr:to>
      <xdr:col>6</xdr:col>
      <xdr:colOff>1900518</xdr:colOff>
      <xdr:row>12</xdr:row>
      <xdr:rowOff>910649</xdr:rowOff>
    </xdr:to>
    <xdr:pic>
      <xdr:nvPicPr>
        <xdr:cNvPr id="18" name="Picture 17">
          <a:extLst>
            <a:ext uri="{FF2B5EF4-FFF2-40B4-BE49-F238E27FC236}">
              <a16:creationId xmlns:a16="http://schemas.microsoft.com/office/drawing/2014/main" id="{AF53D065-7B85-4E9E-A12F-1F8E9C35E92F}"/>
            </a:ext>
          </a:extLst>
        </xdr:cNvPr>
        <xdr:cNvPicPr>
          <a:picLocks noChangeAspect="1" noChangeArrowheads="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bwMode="auto">
        <a:xfrm>
          <a:off x="10087230494" y="14314255"/>
          <a:ext cx="1753945" cy="836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707405</xdr:colOff>
      <xdr:row>13</xdr:row>
      <xdr:rowOff>98895</xdr:rowOff>
    </xdr:from>
    <xdr:to>
      <xdr:col>6</xdr:col>
      <xdr:colOff>1673463</xdr:colOff>
      <xdr:row>13</xdr:row>
      <xdr:rowOff>948232</xdr:rowOff>
    </xdr:to>
    <xdr:pic>
      <xdr:nvPicPr>
        <xdr:cNvPr id="19" name="Picture 18" descr="1.6mm-5.0mm Smooth Shank Carbon Round Wire Nails Common Nail - China Common  Nail, Wooden Nail | Made-in-China.com">
          <a:extLst>
            <a:ext uri="{FF2B5EF4-FFF2-40B4-BE49-F238E27FC236}">
              <a16:creationId xmlns:a16="http://schemas.microsoft.com/office/drawing/2014/main" id="{B80B82F1-DDF0-49EB-97EF-B8BA6711EDF3}"/>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0087470884" y="15267177"/>
          <a:ext cx="952723" cy="839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705329</xdr:colOff>
      <xdr:row>15</xdr:row>
      <xdr:rowOff>32838</xdr:rowOff>
    </xdr:from>
    <xdr:to>
      <xdr:col>6</xdr:col>
      <xdr:colOff>1671982</xdr:colOff>
      <xdr:row>15</xdr:row>
      <xdr:rowOff>987438</xdr:rowOff>
    </xdr:to>
    <xdr:pic>
      <xdr:nvPicPr>
        <xdr:cNvPr id="20" name="Picture 19" descr="Furniture Wire Nail, Material Grade: Ms Coil Rod, Packaging Size: 2.5KG at  best price in Rajkot">
          <a:extLst>
            <a:ext uri="{FF2B5EF4-FFF2-40B4-BE49-F238E27FC236}">
              <a16:creationId xmlns:a16="http://schemas.microsoft.com/office/drawing/2014/main" id="{4F4ADADF-E89A-4DF6-9AA0-7445E7F6AC69}"/>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10087478080" y="17236109"/>
          <a:ext cx="947603" cy="95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17145</xdr:colOff>
      <xdr:row>19</xdr:row>
      <xdr:rowOff>39106</xdr:rowOff>
    </xdr:from>
    <xdr:to>
      <xdr:col>6</xdr:col>
      <xdr:colOff>1862546</xdr:colOff>
      <xdr:row>19</xdr:row>
      <xdr:rowOff>1297437</xdr:rowOff>
    </xdr:to>
    <xdr:pic>
      <xdr:nvPicPr>
        <xdr:cNvPr id="21" name="Picture 20" descr="Reinforcing Steel Bar for Concrete Reinforcement">
          <a:extLst>
            <a:ext uri="{FF2B5EF4-FFF2-40B4-BE49-F238E27FC236}">
              <a16:creationId xmlns:a16="http://schemas.microsoft.com/office/drawing/2014/main" id="{862ED57E-2CF9-42D0-BEB4-7D436AAF3CCD}"/>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10087283706" y="24118306"/>
          <a:ext cx="1830161" cy="1258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1108014</xdr:colOff>
      <xdr:row>18</xdr:row>
      <xdr:rowOff>34001</xdr:rowOff>
    </xdr:from>
    <xdr:to>
      <xdr:col>6</xdr:col>
      <xdr:colOff>2319594</xdr:colOff>
      <xdr:row>18</xdr:row>
      <xdr:rowOff>1145805</xdr:rowOff>
    </xdr:to>
    <xdr:pic>
      <xdr:nvPicPr>
        <xdr:cNvPr id="22" name="Picture 21" descr="Jis Ss330 Galvanized Gi Pipe Price In Pakistan - Buy Gi Pipe Price In  Pakistan,Gi Pipe Price In Pakistan,Gi Pipe Price In Pakistan Product on  Alibaba.com">
          <a:extLst>
            <a:ext uri="{FF2B5EF4-FFF2-40B4-BE49-F238E27FC236}">
              <a16:creationId xmlns:a16="http://schemas.microsoft.com/office/drawing/2014/main" id="{9D4EDDDD-8EA1-4D99-8D0F-9282F13FD722}"/>
            </a:ext>
          </a:extLst>
        </xdr:cNvPr>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10086819038" y="22929860"/>
          <a:ext cx="1203960" cy="1111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271602</xdr:colOff>
      <xdr:row>17</xdr:row>
      <xdr:rowOff>59313</xdr:rowOff>
    </xdr:from>
    <xdr:to>
      <xdr:col>6</xdr:col>
      <xdr:colOff>2206539</xdr:colOff>
      <xdr:row>17</xdr:row>
      <xdr:rowOff>2438391</xdr:rowOff>
    </xdr:to>
    <xdr:pic>
      <xdr:nvPicPr>
        <xdr:cNvPr id="23" name="Picture 22">
          <a:extLst>
            <a:ext uri="{FF2B5EF4-FFF2-40B4-BE49-F238E27FC236}">
              <a16:creationId xmlns:a16="http://schemas.microsoft.com/office/drawing/2014/main" id="{7C069EF5-5AEE-44E9-84F3-85B39398F44D}"/>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086928283" y="20068537"/>
          <a:ext cx="1931127" cy="2379078"/>
        </a:xfrm>
        <a:prstGeom prst="rect">
          <a:avLst/>
        </a:prstGeom>
      </xdr:spPr>
    </xdr:pic>
    <xdr:clientData/>
  </xdr:twoCellAnchor>
  <xdr:twoCellAnchor editAs="oneCell">
    <xdr:from>
      <xdr:col>6</xdr:col>
      <xdr:colOff>161365</xdr:colOff>
      <xdr:row>20</xdr:row>
      <xdr:rowOff>44823</xdr:rowOff>
    </xdr:from>
    <xdr:to>
      <xdr:col>6</xdr:col>
      <xdr:colOff>1947246</xdr:colOff>
      <xdr:row>20</xdr:row>
      <xdr:rowOff>1063360</xdr:rowOff>
    </xdr:to>
    <xdr:pic>
      <xdr:nvPicPr>
        <xdr:cNvPr id="24" name="Picture 23" descr="Color Coated Copper Wire Mesh">
          <a:extLst>
            <a:ext uri="{FF2B5EF4-FFF2-40B4-BE49-F238E27FC236}">
              <a16:creationId xmlns:a16="http://schemas.microsoft.com/office/drawing/2014/main" id="{93D89A99-8C16-42E3-AE2D-2528D99CD501}"/>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10087178051" y="25486658"/>
          <a:ext cx="1791596" cy="1016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501267</xdr:colOff>
      <xdr:row>31</xdr:row>
      <xdr:rowOff>8965</xdr:rowOff>
    </xdr:from>
    <xdr:ext cx="1801319" cy="1806403"/>
    <xdr:pic>
      <xdr:nvPicPr>
        <xdr:cNvPr id="25" name="Picture 24" descr="1 in. x 3 in. x 8 ft. Premium Kiln-Dried Square Edge Whitewood Common Board  914649 - The Home Depot">
          <a:extLst>
            <a:ext uri="{FF2B5EF4-FFF2-40B4-BE49-F238E27FC236}">
              <a16:creationId xmlns:a16="http://schemas.microsoft.com/office/drawing/2014/main" id="{4EE4CF42-1262-45BA-BCC3-DE47FA7BE0E5}"/>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10086828426" y="36495318"/>
          <a:ext cx="1801319" cy="18064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313765</xdr:colOff>
      <xdr:row>32</xdr:row>
      <xdr:rowOff>30474</xdr:rowOff>
    </xdr:from>
    <xdr:ext cx="1704975" cy="1204151"/>
    <xdr:pic>
      <xdr:nvPicPr>
        <xdr:cNvPr id="26" name="Picture 25">
          <a:extLst>
            <a:ext uri="{FF2B5EF4-FFF2-40B4-BE49-F238E27FC236}">
              <a16:creationId xmlns:a16="http://schemas.microsoft.com/office/drawing/2014/main" id="{82FD3F9A-B68E-4E73-8FE3-46EDE8B9C895}"/>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087112272" y="39053839"/>
          <a:ext cx="1704975" cy="1204151"/>
        </a:xfrm>
        <a:prstGeom prst="rect">
          <a:avLst/>
        </a:prstGeom>
      </xdr:spPr>
    </xdr:pic>
    <xdr:clientData/>
  </xdr:oneCellAnchor>
  <xdr:twoCellAnchor editAs="oneCell">
    <xdr:from>
      <xdr:col>6</xdr:col>
      <xdr:colOff>293787</xdr:colOff>
      <xdr:row>37</xdr:row>
      <xdr:rowOff>69766</xdr:rowOff>
    </xdr:from>
    <xdr:to>
      <xdr:col>6</xdr:col>
      <xdr:colOff>2053496</xdr:colOff>
      <xdr:row>37</xdr:row>
      <xdr:rowOff>1482379</xdr:rowOff>
    </xdr:to>
    <xdr:pic>
      <xdr:nvPicPr>
        <xdr:cNvPr id="27" name="Picture 26" descr="Mudbrick - Wikipedia">
          <a:extLst>
            <a:ext uri="{FF2B5EF4-FFF2-40B4-BE49-F238E27FC236}">
              <a16:creationId xmlns:a16="http://schemas.microsoft.com/office/drawing/2014/main" id="{0147EA20-FACA-440E-B167-E1E869809CE9}"/>
            </a:ext>
          </a:extLst>
        </xdr:cNvPr>
        <xdr:cNvPicPr>
          <a:picLocks noChangeAspect="1" noChangeArrowheads="1"/>
        </xdr:cNvPicPr>
      </xdr:nvPicPr>
      <xdr:blipFill>
        <a:blip xmlns:r="http://schemas.openxmlformats.org/officeDocument/2006/relationships" r:embed="rId31" cstate="screen">
          <a:extLst>
            <a:ext uri="{28A0092B-C50C-407E-A947-70E740481C1C}">
              <a14:useLocalDpi xmlns:a14="http://schemas.microsoft.com/office/drawing/2010/main"/>
            </a:ext>
          </a:extLst>
        </a:blip>
        <a:srcRect/>
        <a:stretch>
          <a:fillRect/>
        </a:stretch>
      </xdr:blipFill>
      <xdr:spPr bwMode="auto">
        <a:xfrm>
          <a:off x="10087083231" y="43369295"/>
          <a:ext cx="1753994" cy="1410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295265</xdr:colOff>
      <xdr:row>36</xdr:row>
      <xdr:rowOff>108140</xdr:rowOff>
    </xdr:from>
    <xdr:to>
      <xdr:col>6</xdr:col>
      <xdr:colOff>2024046</xdr:colOff>
      <xdr:row>36</xdr:row>
      <xdr:rowOff>1482677</xdr:rowOff>
    </xdr:to>
    <xdr:pic>
      <xdr:nvPicPr>
        <xdr:cNvPr id="28" name="Picture 27">
          <a:extLst>
            <a:ext uri="{FF2B5EF4-FFF2-40B4-BE49-F238E27FC236}">
              <a16:creationId xmlns:a16="http://schemas.microsoft.com/office/drawing/2014/main" id="{5D00B4F0-57A4-4194-913B-2373EBF67EA3}"/>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10087105061" y="41811952"/>
          <a:ext cx="1730686" cy="1372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333792</xdr:colOff>
      <xdr:row>42</xdr:row>
      <xdr:rowOff>69978</xdr:rowOff>
    </xdr:from>
    <xdr:ext cx="1703070" cy="990516"/>
    <xdr:pic>
      <xdr:nvPicPr>
        <xdr:cNvPr id="31" name="Picture 30" descr="Cement Blocks: Prices, Meaning, Types, And Advantages">
          <a:extLst>
            <a:ext uri="{FF2B5EF4-FFF2-40B4-BE49-F238E27FC236}">
              <a16:creationId xmlns:a16="http://schemas.microsoft.com/office/drawing/2014/main" id="{A7F2167D-7FE7-4F49-B5EB-53D110A1EA6D}"/>
            </a:ext>
          </a:extLst>
        </xdr:cNvPr>
        <xdr:cNvPicPr>
          <a:picLocks noChangeAspect="1" noChangeArrowheads="1"/>
        </xdr:cNvPicPr>
      </xdr:nvPicPr>
      <xdr:blipFill>
        <a:blip xmlns:r="http://schemas.openxmlformats.org/officeDocument/2006/relationships" r:embed="rId33" cstate="screen">
          <a:extLst>
            <a:ext uri="{28A0092B-C50C-407E-A947-70E740481C1C}">
              <a14:useLocalDpi xmlns:a14="http://schemas.microsoft.com/office/drawing/2010/main"/>
            </a:ext>
          </a:extLst>
        </a:blip>
        <a:srcRect/>
        <a:stretch>
          <a:fillRect/>
        </a:stretch>
      </xdr:blipFill>
      <xdr:spPr bwMode="auto">
        <a:xfrm>
          <a:off x="10087094150" y="47995296"/>
          <a:ext cx="1703070" cy="99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274467</xdr:colOff>
      <xdr:row>43</xdr:row>
      <xdr:rowOff>71529</xdr:rowOff>
    </xdr:from>
    <xdr:ext cx="1575704" cy="971101"/>
    <xdr:pic>
      <xdr:nvPicPr>
        <xdr:cNvPr id="32" name="Picture 31" descr="cement bags by HDN Proseal Pvt Ltd, cement bags, INR 120INR 140 / Kilogram  | ID - 5809236">
          <a:extLst>
            <a:ext uri="{FF2B5EF4-FFF2-40B4-BE49-F238E27FC236}">
              <a16:creationId xmlns:a16="http://schemas.microsoft.com/office/drawing/2014/main" id="{89D64E39-68ED-4CD5-8530-4BB9654EB967}"/>
            </a:ext>
          </a:extLst>
        </xdr:cNvPr>
        <xdr:cNvPicPr>
          <a:picLocks noChangeAspect="1" noChangeArrowheads="1"/>
        </xdr:cNvPicPr>
      </xdr:nvPicPr>
      <xdr:blipFill>
        <a:blip xmlns:r="http://schemas.openxmlformats.org/officeDocument/2006/relationships" r:embed="rId34" cstate="screen">
          <a:extLst>
            <a:ext uri="{28A0092B-C50C-407E-A947-70E740481C1C}">
              <a14:useLocalDpi xmlns:a14="http://schemas.microsoft.com/office/drawing/2010/main"/>
            </a:ext>
          </a:extLst>
        </a:blip>
        <a:srcRect/>
        <a:stretch>
          <a:fillRect/>
        </a:stretch>
      </xdr:blipFill>
      <xdr:spPr bwMode="auto">
        <a:xfrm>
          <a:off x="10087280841" y="49198117"/>
          <a:ext cx="1575704" cy="971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425456</xdr:colOff>
      <xdr:row>44</xdr:row>
      <xdr:rowOff>32532</xdr:rowOff>
    </xdr:from>
    <xdr:ext cx="1411605" cy="792512"/>
    <xdr:pic>
      <xdr:nvPicPr>
        <xdr:cNvPr id="33" name="Picture 32" descr="26,231 Builders Sand Royalty-Free Images, Stock Photos &amp; Pictures |  Shutterstock">
          <a:extLst>
            <a:ext uri="{FF2B5EF4-FFF2-40B4-BE49-F238E27FC236}">
              <a16:creationId xmlns:a16="http://schemas.microsoft.com/office/drawing/2014/main" id="{693F5C22-66DB-47E9-A100-EFCE46FCC553}"/>
            </a:ext>
          </a:extLst>
        </xdr:cNvPr>
        <xdr:cNvPicPr>
          <a:picLocks noChangeAspect="1" noChangeArrowheads="1"/>
        </xdr:cNvPicPr>
      </xdr:nvPicPr>
      <xdr:blipFill>
        <a:blip xmlns:r="http://schemas.openxmlformats.org/officeDocument/2006/relationships" r:embed="rId35" cstate="screen">
          <a:extLst>
            <a:ext uri="{28A0092B-C50C-407E-A947-70E740481C1C}">
              <a14:useLocalDpi xmlns:a14="http://schemas.microsoft.com/office/drawing/2010/main"/>
            </a:ext>
          </a:extLst>
        </a:blip>
        <a:srcRect/>
        <a:stretch>
          <a:fillRect/>
        </a:stretch>
      </xdr:blipFill>
      <xdr:spPr bwMode="auto">
        <a:xfrm>
          <a:off x="10087293951" y="50324532"/>
          <a:ext cx="1411605" cy="7925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180420</xdr:colOff>
      <xdr:row>41</xdr:row>
      <xdr:rowOff>70503</xdr:rowOff>
    </xdr:from>
    <xdr:to>
      <xdr:col>6</xdr:col>
      <xdr:colOff>1985815</xdr:colOff>
      <xdr:row>41</xdr:row>
      <xdr:rowOff>1405028</xdr:rowOff>
    </xdr:to>
    <xdr:pic>
      <xdr:nvPicPr>
        <xdr:cNvPr id="34" name="Picture 33">
          <a:extLst>
            <a:ext uri="{FF2B5EF4-FFF2-40B4-BE49-F238E27FC236}">
              <a16:creationId xmlns:a16="http://schemas.microsoft.com/office/drawing/2014/main" id="{9768E6AF-7B04-4677-B492-57010D121EC9}"/>
            </a:ext>
          </a:extLst>
        </xdr:cNvPr>
        <xdr:cNvPicPr>
          <a:picLocks noChangeAspect="1" noChangeArrowheads="1"/>
        </xdr:cNvPicPr>
      </xdr:nvPicPr>
      <xdr:blipFill>
        <a:blip xmlns:r="http://schemas.openxmlformats.org/officeDocument/2006/relationships" r:embed="rId36" cstate="screen">
          <a:extLst>
            <a:ext uri="{28A0092B-C50C-407E-A947-70E740481C1C}">
              <a14:useLocalDpi xmlns:a14="http://schemas.microsoft.com/office/drawing/2010/main"/>
            </a:ext>
          </a:extLst>
        </a:blip>
        <a:srcRect/>
        <a:stretch>
          <a:fillRect/>
        </a:stretch>
      </xdr:blipFill>
      <xdr:spPr bwMode="auto">
        <a:xfrm>
          <a:off x="10087143292" y="46498715"/>
          <a:ext cx="1807300" cy="133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1651814</xdr:colOff>
      <xdr:row>3</xdr:row>
      <xdr:rowOff>40533</xdr:rowOff>
    </xdr:from>
    <xdr:to>
      <xdr:col>6</xdr:col>
      <xdr:colOff>2289412</xdr:colOff>
      <xdr:row>3</xdr:row>
      <xdr:rowOff>915743</xdr:rowOff>
    </xdr:to>
    <xdr:pic>
      <xdr:nvPicPr>
        <xdr:cNvPr id="37" name="Picture 36" descr="Beech Timber | Boswood">
          <a:extLst>
            <a:ext uri="{FF2B5EF4-FFF2-40B4-BE49-F238E27FC236}">
              <a16:creationId xmlns:a16="http://schemas.microsoft.com/office/drawing/2014/main" id="{5D5B5847-4DB4-410B-8A6C-C0759E7C03B5}"/>
            </a:ext>
          </a:extLst>
        </xdr:cNvPr>
        <xdr:cNvPicPr>
          <a:picLocks noChangeAspect="1" noChangeArrowheads="1"/>
        </xdr:cNvPicPr>
      </xdr:nvPicPr>
      <xdr:blipFill>
        <a:blip xmlns:r="http://schemas.openxmlformats.org/officeDocument/2006/relationships" r:embed="rId37" cstate="screen">
          <a:extLst>
            <a:ext uri="{28A0092B-C50C-407E-A947-70E740481C1C}">
              <a14:useLocalDpi xmlns:a14="http://schemas.microsoft.com/office/drawing/2010/main"/>
            </a:ext>
          </a:extLst>
        </a:blip>
        <a:srcRect/>
        <a:stretch>
          <a:fillRect/>
        </a:stretch>
      </xdr:blipFill>
      <xdr:spPr bwMode="auto">
        <a:xfrm>
          <a:off x="10086832075" y="1403168"/>
          <a:ext cx="647123" cy="875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165740</xdr:colOff>
      <xdr:row>3</xdr:row>
      <xdr:rowOff>40789</xdr:rowOff>
    </xdr:from>
    <xdr:to>
      <xdr:col>6</xdr:col>
      <xdr:colOff>1452327</xdr:colOff>
      <xdr:row>3</xdr:row>
      <xdr:rowOff>917364</xdr:rowOff>
    </xdr:to>
    <xdr:pic>
      <xdr:nvPicPr>
        <xdr:cNvPr id="38" name="Picture 37">
          <a:extLst>
            <a:ext uri="{FF2B5EF4-FFF2-40B4-BE49-F238E27FC236}">
              <a16:creationId xmlns:a16="http://schemas.microsoft.com/office/drawing/2014/main" id="{656917F7-DEE8-4E7B-9D20-5C9F6FBBF642}"/>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0087671065" y="1403424"/>
          <a:ext cx="1294207" cy="876575"/>
        </a:xfrm>
        <a:prstGeom prst="rect">
          <a:avLst/>
        </a:prstGeom>
      </xdr:spPr>
    </xdr:pic>
    <xdr:clientData/>
  </xdr:twoCellAnchor>
  <xdr:twoCellAnchor editAs="oneCell">
    <xdr:from>
      <xdr:col>6</xdr:col>
      <xdr:colOff>491127</xdr:colOff>
      <xdr:row>5</xdr:row>
      <xdr:rowOff>51716</xdr:rowOff>
    </xdr:from>
    <xdr:to>
      <xdr:col>6</xdr:col>
      <xdr:colOff>2288636</xdr:colOff>
      <xdr:row>5</xdr:row>
      <xdr:rowOff>1901934</xdr:rowOff>
    </xdr:to>
    <xdr:pic>
      <xdr:nvPicPr>
        <xdr:cNvPr id="39" name="Picture 38" descr="1 in. x 3 in. x 8 ft. Premium Kiln-Dried Square Edge Whitewood Common Board  914649 - The Home Depot">
          <a:extLst>
            <a:ext uri="{FF2B5EF4-FFF2-40B4-BE49-F238E27FC236}">
              <a16:creationId xmlns:a16="http://schemas.microsoft.com/office/drawing/2014/main" id="{E8A28375-59DC-43C7-A2C3-1382BED1B9E2}"/>
            </a:ext>
          </a:extLst>
        </xdr:cNvPr>
        <xdr:cNvPicPr>
          <a:picLocks noChangeAspect="1" noChangeArrowheads="1"/>
        </xdr:cNvPicPr>
      </xdr:nvPicPr>
      <xdr:blipFill>
        <a:blip xmlns:r="http://schemas.openxmlformats.org/officeDocument/2006/relationships" r:embed="rId39" cstate="screen">
          <a:extLst>
            <a:ext uri="{28A0092B-C50C-407E-A947-70E740481C1C}">
              <a14:useLocalDpi xmlns:a14="http://schemas.microsoft.com/office/drawing/2010/main"/>
            </a:ext>
          </a:extLst>
        </a:blip>
        <a:srcRect/>
        <a:stretch>
          <a:fillRect/>
        </a:stretch>
      </xdr:blipFill>
      <xdr:spPr bwMode="auto">
        <a:xfrm>
          <a:off x="10086842376" y="6201504"/>
          <a:ext cx="1797509" cy="1842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336323</xdr:colOff>
      <xdr:row>7</xdr:row>
      <xdr:rowOff>26041</xdr:rowOff>
    </xdr:from>
    <xdr:to>
      <xdr:col>6</xdr:col>
      <xdr:colOff>2014628</xdr:colOff>
      <xdr:row>7</xdr:row>
      <xdr:rowOff>1253052</xdr:rowOff>
    </xdr:to>
    <xdr:pic>
      <xdr:nvPicPr>
        <xdr:cNvPr id="40" name="Picture 39">
          <a:extLst>
            <a:ext uri="{FF2B5EF4-FFF2-40B4-BE49-F238E27FC236}">
              <a16:creationId xmlns:a16="http://schemas.microsoft.com/office/drawing/2014/main" id="{C3ACF321-5E98-4525-91D1-72306D52575E}"/>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0087118289" y="10496817"/>
          <a:ext cx="1676400" cy="1221296"/>
        </a:xfrm>
        <a:prstGeom prst="rect">
          <a:avLst/>
        </a:prstGeom>
      </xdr:spPr>
    </xdr:pic>
    <xdr:clientData/>
  </xdr:twoCellAnchor>
  <xdr:twoCellAnchor editAs="oneCell">
    <xdr:from>
      <xdr:col>6</xdr:col>
      <xdr:colOff>1028969</xdr:colOff>
      <xdr:row>6</xdr:row>
      <xdr:rowOff>45044</xdr:rowOff>
    </xdr:from>
    <xdr:to>
      <xdr:col>6</xdr:col>
      <xdr:colOff>2323176</xdr:colOff>
      <xdr:row>6</xdr:row>
      <xdr:rowOff>912094</xdr:rowOff>
    </xdr:to>
    <xdr:pic>
      <xdr:nvPicPr>
        <xdr:cNvPr id="41" name="Picture 40">
          <a:extLst>
            <a:ext uri="{FF2B5EF4-FFF2-40B4-BE49-F238E27FC236}">
              <a16:creationId xmlns:a16="http://schemas.microsoft.com/office/drawing/2014/main" id="{C1DCEC68-59E8-4ADA-A038-8C88CD57B678}"/>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0086807836" y="8731844"/>
          <a:ext cx="1294207" cy="867050"/>
        </a:xfrm>
        <a:prstGeom prst="rect">
          <a:avLst/>
        </a:prstGeom>
      </xdr:spPr>
    </xdr:pic>
    <xdr:clientData/>
  </xdr:twoCellAnchor>
  <xdr:twoCellAnchor editAs="oneCell">
    <xdr:from>
      <xdr:col>6</xdr:col>
      <xdr:colOff>1662681</xdr:colOff>
      <xdr:row>4</xdr:row>
      <xdr:rowOff>39670</xdr:rowOff>
    </xdr:from>
    <xdr:to>
      <xdr:col>6</xdr:col>
      <xdr:colOff>2319329</xdr:colOff>
      <xdr:row>4</xdr:row>
      <xdr:rowOff>914880</xdr:rowOff>
    </xdr:to>
    <xdr:pic>
      <xdr:nvPicPr>
        <xdr:cNvPr id="42" name="Picture 41" descr="Beech Timber | Boswood">
          <a:extLst>
            <a:ext uri="{FF2B5EF4-FFF2-40B4-BE49-F238E27FC236}">
              <a16:creationId xmlns:a16="http://schemas.microsoft.com/office/drawing/2014/main" id="{F2BE30CB-ACDC-4AF0-A09C-B3076A500399}"/>
            </a:ext>
          </a:extLst>
        </xdr:cNvPr>
        <xdr:cNvPicPr>
          <a:picLocks noChangeAspect="1" noChangeArrowheads="1"/>
        </xdr:cNvPicPr>
      </xdr:nvPicPr>
      <xdr:blipFill>
        <a:blip xmlns:r="http://schemas.openxmlformats.org/officeDocument/2006/relationships" r:embed="rId42" cstate="screen">
          <a:extLst>
            <a:ext uri="{28A0092B-C50C-407E-A947-70E740481C1C}">
              <a14:useLocalDpi xmlns:a14="http://schemas.microsoft.com/office/drawing/2010/main"/>
            </a:ext>
          </a:extLst>
        </a:blip>
        <a:srcRect/>
        <a:stretch>
          <a:fillRect/>
        </a:stretch>
      </xdr:blipFill>
      <xdr:spPr bwMode="auto">
        <a:xfrm>
          <a:off x="10086819303" y="3804846"/>
          <a:ext cx="649028" cy="875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178512</xdr:colOff>
      <xdr:row>4</xdr:row>
      <xdr:rowOff>39926</xdr:rowOff>
    </xdr:from>
    <xdr:to>
      <xdr:col>6</xdr:col>
      <xdr:colOff>1480339</xdr:colOff>
      <xdr:row>4</xdr:row>
      <xdr:rowOff>916501</xdr:rowOff>
    </xdr:to>
    <xdr:pic>
      <xdr:nvPicPr>
        <xdr:cNvPr id="44" name="Picture 43">
          <a:extLst>
            <a:ext uri="{FF2B5EF4-FFF2-40B4-BE49-F238E27FC236}">
              <a16:creationId xmlns:a16="http://schemas.microsoft.com/office/drawing/2014/main" id="{F7349E75-D392-4543-9940-C9475154B912}"/>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0087658293" y="3805102"/>
          <a:ext cx="1294207" cy="876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20-%20Inclined%20Roof%20"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10%20-%20Caravan"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Model%205%20Iron%20Ne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8%20-%20Tihama%20Wood%20Structure"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uilding%20Too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odel%203%20Tent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odel%201%20Wooden%20Inclined"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odel%202%20Wooden%20Gabled"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odel%204%20TESK"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odel7%20-%20Gabled%20Roof"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9%20-%20Tihama%20Cement%20Bricks%20Wal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 Inclined Roof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 Carava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5 Iron N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 Tihama Wood Structur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 Tool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3 Ten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1 Wooden Inclined"/>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2 Wooden Gable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4 TESK"/>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7 - Gabled Roof"/>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 - Tihama Cement Bricks Wal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22D1-A831-4344-B2EF-6AB1D4700BAC}">
  <sheetPr>
    <pageSetUpPr fitToPage="1"/>
  </sheetPr>
  <dimension ref="A1:G11"/>
  <sheetViews>
    <sheetView rightToLeft="1" view="pageBreakPreview" topLeftCell="A8" zoomScale="130" zoomScaleNormal="100" zoomScaleSheetLayoutView="130" workbookViewId="0">
      <selection activeCell="B9" sqref="B9"/>
    </sheetView>
  </sheetViews>
  <sheetFormatPr defaultRowHeight="12.6" x14ac:dyDescent="0.45"/>
  <cols>
    <col min="1" max="1" width="4.83203125" style="12" customWidth="1"/>
    <col min="2" max="2" width="34" style="1" customWidth="1"/>
    <col min="3" max="3" width="6.27734375" style="2" customWidth="1"/>
    <col min="4" max="4" width="6.27734375" style="1" customWidth="1"/>
    <col min="5" max="6" width="8.27734375" style="1" customWidth="1"/>
    <col min="7" max="7" width="29" style="1" customWidth="1"/>
    <col min="8" max="245" width="8.832031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8.83203125" style="1"/>
    <col min="255" max="255" width="10.44140625" style="1" bestFit="1" customWidth="1"/>
    <col min="256" max="258" width="8.83203125" style="1"/>
    <col min="259" max="259" width="10.44140625" style="1" bestFit="1" customWidth="1"/>
    <col min="260" max="501" width="8.832031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8.83203125" style="1"/>
    <col min="511" max="511" width="10.44140625" style="1" bestFit="1" customWidth="1"/>
    <col min="512" max="514" width="8.83203125" style="1"/>
    <col min="515" max="515" width="10.44140625" style="1" bestFit="1" customWidth="1"/>
    <col min="516" max="757" width="8.832031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8.83203125" style="1"/>
    <col min="767" max="767" width="10.44140625" style="1" bestFit="1" customWidth="1"/>
    <col min="768" max="770" width="8.83203125" style="1"/>
    <col min="771" max="771" width="10.44140625" style="1" bestFit="1" customWidth="1"/>
    <col min="772" max="1013" width="8.832031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8.83203125" style="1"/>
    <col min="1023" max="1023" width="10.44140625" style="1" bestFit="1" customWidth="1"/>
    <col min="1024" max="1026" width="8.83203125" style="1"/>
    <col min="1027" max="1027" width="10.44140625" style="1" bestFit="1" customWidth="1"/>
    <col min="1028" max="1269" width="8.832031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8.83203125" style="1"/>
    <col min="1279" max="1279" width="10.44140625" style="1" bestFit="1" customWidth="1"/>
    <col min="1280" max="1282" width="8.83203125" style="1"/>
    <col min="1283" max="1283" width="10.44140625" style="1" bestFit="1" customWidth="1"/>
    <col min="1284" max="1525" width="8.832031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8.83203125" style="1"/>
    <col min="1535" max="1535" width="10.44140625" style="1" bestFit="1" customWidth="1"/>
    <col min="1536" max="1538" width="8.83203125" style="1"/>
    <col min="1539" max="1539" width="10.44140625" style="1" bestFit="1" customWidth="1"/>
    <col min="1540" max="1781" width="8.832031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8.83203125" style="1"/>
    <col min="1791" max="1791" width="10.44140625" style="1" bestFit="1" customWidth="1"/>
    <col min="1792" max="1794" width="8.83203125" style="1"/>
    <col min="1795" max="1795" width="10.44140625" style="1" bestFit="1" customWidth="1"/>
    <col min="1796" max="2037" width="8.832031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8.83203125" style="1"/>
    <col min="2047" max="2047" width="10.44140625" style="1" bestFit="1" customWidth="1"/>
    <col min="2048" max="2050" width="8.83203125" style="1"/>
    <col min="2051" max="2051" width="10.44140625" style="1" bestFit="1" customWidth="1"/>
    <col min="2052" max="2293" width="8.832031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8.83203125" style="1"/>
    <col min="2303" max="2303" width="10.44140625" style="1" bestFit="1" customWidth="1"/>
    <col min="2304" max="2306" width="8.83203125" style="1"/>
    <col min="2307" max="2307" width="10.44140625" style="1" bestFit="1" customWidth="1"/>
    <col min="2308" max="2549" width="8.832031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8.83203125" style="1"/>
    <col min="2559" max="2559" width="10.44140625" style="1" bestFit="1" customWidth="1"/>
    <col min="2560" max="2562" width="8.83203125" style="1"/>
    <col min="2563" max="2563" width="10.44140625" style="1" bestFit="1" customWidth="1"/>
    <col min="2564" max="2805" width="8.832031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8.83203125" style="1"/>
    <col min="2815" max="2815" width="10.44140625" style="1" bestFit="1" customWidth="1"/>
    <col min="2816" max="2818" width="8.83203125" style="1"/>
    <col min="2819" max="2819" width="10.44140625" style="1" bestFit="1" customWidth="1"/>
    <col min="2820" max="3061" width="8.832031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8.83203125" style="1"/>
    <col min="3071" max="3071" width="10.44140625" style="1" bestFit="1" customWidth="1"/>
    <col min="3072" max="3074" width="8.83203125" style="1"/>
    <col min="3075" max="3075" width="10.44140625" style="1" bestFit="1" customWidth="1"/>
    <col min="3076" max="3317" width="8.832031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8.83203125" style="1"/>
    <col min="3327" max="3327" width="10.44140625" style="1" bestFit="1" customWidth="1"/>
    <col min="3328" max="3330" width="8.83203125" style="1"/>
    <col min="3331" max="3331" width="10.44140625" style="1" bestFit="1" customWidth="1"/>
    <col min="3332" max="3573" width="8.832031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8.83203125" style="1"/>
    <col min="3583" max="3583" width="10.44140625" style="1" bestFit="1" customWidth="1"/>
    <col min="3584" max="3586" width="8.83203125" style="1"/>
    <col min="3587" max="3587" width="10.44140625" style="1" bestFit="1" customWidth="1"/>
    <col min="3588" max="3829" width="8.832031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8.83203125" style="1"/>
    <col min="3839" max="3839" width="10.44140625" style="1" bestFit="1" customWidth="1"/>
    <col min="3840" max="3842" width="8.83203125" style="1"/>
    <col min="3843" max="3843" width="10.44140625" style="1" bestFit="1" customWidth="1"/>
    <col min="3844" max="4085" width="8.832031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8.83203125" style="1"/>
    <col min="4095" max="4095" width="10.44140625" style="1" bestFit="1" customWidth="1"/>
    <col min="4096" max="4098" width="8.83203125" style="1"/>
    <col min="4099" max="4099" width="10.44140625" style="1" bestFit="1" customWidth="1"/>
    <col min="4100" max="4341" width="8.832031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8.83203125" style="1"/>
    <col min="4351" max="4351" width="10.44140625" style="1" bestFit="1" customWidth="1"/>
    <col min="4352" max="4354" width="8.83203125" style="1"/>
    <col min="4355" max="4355" width="10.44140625" style="1" bestFit="1" customWidth="1"/>
    <col min="4356" max="4597" width="8.832031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8.83203125" style="1"/>
    <col min="4607" max="4607" width="10.44140625" style="1" bestFit="1" customWidth="1"/>
    <col min="4608" max="4610" width="8.83203125" style="1"/>
    <col min="4611" max="4611" width="10.44140625" style="1" bestFit="1" customWidth="1"/>
    <col min="4612" max="4853" width="8.832031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8.83203125" style="1"/>
    <col min="4863" max="4863" width="10.44140625" style="1" bestFit="1" customWidth="1"/>
    <col min="4864" max="4866" width="8.83203125" style="1"/>
    <col min="4867" max="4867" width="10.44140625" style="1" bestFit="1" customWidth="1"/>
    <col min="4868" max="5109" width="8.832031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8.83203125" style="1"/>
    <col min="5119" max="5119" width="10.44140625" style="1" bestFit="1" customWidth="1"/>
    <col min="5120" max="5122" width="8.83203125" style="1"/>
    <col min="5123" max="5123" width="10.44140625" style="1" bestFit="1" customWidth="1"/>
    <col min="5124" max="5365" width="8.832031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8.83203125" style="1"/>
    <col min="5375" max="5375" width="10.44140625" style="1" bestFit="1" customWidth="1"/>
    <col min="5376" max="5378" width="8.83203125" style="1"/>
    <col min="5379" max="5379" width="10.44140625" style="1" bestFit="1" customWidth="1"/>
    <col min="5380" max="5621" width="8.832031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8.83203125" style="1"/>
    <col min="5631" max="5631" width="10.44140625" style="1" bestFit="1" customWidth="1"/>
    <col min="5632" max="5634" width="8.83203125" style="1"/>
    <col min="5635" max="5635" width="10.44140625" style="1" bestFit="1" customWidth="1"/>
    <col min="5636" max="5877" width="8.832031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8.83203125" style="1"/>
    <col min="5887" max="5887" width="10.44140625" style="1" bestFit="1" customWidth="1"/>
    <col min="5888" max="5890" width="8.83203125" style="1"/>
    <col min="5891" max="5891" width="10.44140625" style="1" bestFit="1" customWidth="1"/>
    <col min="5892" max="6133" width="8.832031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8.83203125" style="1"/>
    <col min="6143" max="6143" width="10.44140625" style="1" bestFit="1" customWidth="1"/>
    <col min="6144" max="6146" width="8.83203125" style="1"/>
    <col min="6147" max="6147" width="10.44140625" style="1" bestFit="1" customWidth="1"/>
    <col min="6148" max="6389" width="8.832031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8.83203125" style="1"/>
    <col min="6399" max="6399" width="10.44140625" style="1" bestFit="1" customWidth="1"/>
    <col min="6400" max="6402" width="8.83203125" style="1"/>
    <col min="6403" max="6403" width="10.44140625" style="1" bestFit="1" customWidth="1"/>
    <col min="6404" max="6645" width="8.832031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8.83203125" style="1"/>
    <col min="6655" max="6655" width="10.44140625" style="1" bestFit="1" customWidth="1"/>
    <col min="6656" max="6658" width="8.83203125" style="1"/>
    <col min="6659" max="6659" width="10.44140625" style="1" bestFit="1" customWidth="1"/>
    <col min="6660" max="6901" width="8.832031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8.83203125" style="1"/>
    <col min="6911" max="6911" width="10.44140625" style="1" bestFit="1" customWidth="1"/>
    <col min="6912" max="6914" width="8.83203125" style="1"/>
    <col min="6915" max="6915" width="10.44140625" style="1" bestFit="1" customWidth="1"/>
    <col min="6916" max="7157" width="8.832031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8.83203125" style="1"/>
    <col min="7167" max="7167" width="10.44140625" style="1" bestFit="1" customWidth="1"/>
    <col min="7168" max="7170" width="8.83203125" style="1"/>
    <col min="7171" max="7171" width="10.44140625" style="1" bestFit="1" customWidth="1"/>
    <col min="7172" max="7413" width="8.832031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8.83203125" style="1"/>
    <col min="7423" max="7423" width="10.44140625" style="1" bestFit="1" customWidth="1"/>
    <col min="7424" max="7426" width="8.83203125" style="1"/>
    <col min="7427" max="7427" width="10.44140625" style="1" bestFit="1" customWidth="1"/>
    <col min="7428" max="7669" width="8.832031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8.83203125" style="1"/>
    <col min="7679" max="7679" width="10.44140625" style="1" bestFit="1" customWidth="1"/>
    <col min="7680" max="7682" width="8.83203125" style="1"/>
    <col min="7683" max="7683" width="10.44140625" style="1" bestFit="1" customWidth="1"/>
    <col min="7684" max="7925" width="8.832031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8.83203125" style="1"/>
    <col min="7935" max="7935" width="10.44140625" style="1" bestFit="1" customWidth="1"/>
    <col min="7936" max="7938" width="8.83203125" style="1"/>
    <col min="7939" max="7939" width="10.44140625" style="1" bestFit="1" customWidth="1"/>
    <col min="7940" max="8181" width="8.832031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8.83203125" style="1"/>
    <col min="8191" max="8191" width="10.44140625" style="1" bestFit="1" customWidth="1"/>
    <col min="8192" max="8194" width="8.83203125" style="1"/>
    <col min="8195" max="8195" width="10.44140625" style="1" bestFit="1" customWidth="1"/>
    <col min="8196" max="8437" width="8.832031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8.83203125" style="1"/>
    <col min="8447" max="8447" width="10.44140625" style="1" bestFit="1" customWidth="1"/>
    <col min="8448" max="8450" width="8.83203125" style="1"/>
    <col min="8451" max="8451" width="10.44140625" style="1" bestFit="1" customWidth="1"/>
    <col min="8452" max="8693" width="8.832031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8.83203125" style="1"/>
    <col min="8703" max="8703" width="10.44140625" style="1" bestFit="1" customWidth="1"/>
    <col min="8704" max="8706" width="8.83203125" style="1"/>
    <col min="8707" max="8707" width="10.44140625" style="1" bestFit="1" customWidth="1"/>
    <col min="8708" max="8949" width="8.832031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8.83203125" style="1"/>
    <col min="8959" max="8959" width="10.44140625" style="1" bestFit="1" customWidth="1"/>
    <col min="8960" max="8962" width="8.83203125" style="1"/>
    <col min="8963" max="8963" width="10.44140625" style="1" bestFit="1" customWidth="1"/>
    <col min="8964" max="9205" width="8.832031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8.83203125" style="1"/>
    <col min="9215" max="9215" width="10.44140625" style="1" bestFit="1" customWidth="1"/>
    <col min="9216" max="9218" width="8.83203125" style="1"/>
    <col min="9219" max="9219" width="10.44140625" style="1" bestFit="1" customWidth="1"/>
    <col min="9220" max="9461" width="8.832031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8.83203125" style="1"/>
    <col min="9471" max="9471" width="10.44140625" style="1" bestFit="1" customWidth="1"/>
    <col min="9472" max="9474" width="8.83203125" style="1"/>
    <col min="9475" max="9475" width="10.44140625" style="1" bestFit="1" customWidth="1"/>
    <col min="9476" max="9717" width="8.832031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8.83203125" style="1"/>
    <col min="9727" max="9727" width="10.44140625" style="1" bestFit="1" customWidth="1"/>
    <col min="9728" max="9730" width="8.83203125" style="1"/>
    <col min="9731" max="9731" width="10.44140625" style="1" bestFit="1" customWidth="1"/>
    <col min="9732" max="9973" width="8.832031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8.83203125" style="1"/>
    <col min="9983" max="9983" width="10.44140625" style="1" bestFit="1" customWidth="1"/>
    <col min="9984" max="9986" width="8.83203125" style="1"/>
    <col min="9987" max="9987" width="10.44140625" style="1" bestFit="1" customWidth="1"/>
    <col min="9988" max="10229" width="8.832031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8.83203125" style="1"/>
    <col min="10239" max="10239" width="10.44140625" style="1" bestFit="1" customWidth="1"/>
    <col min="10240" max="10242" width="8.83203125" style="1"/>
    <col min="10243" max="10243" width="10.44140625" style="1" bestFit="1" customWidth="1"/>
    <col min="10244" max="10485" width="8.832031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8.83203125" style="1"/>
    <col min="10495" max="10495" width="10.44140625" style="1" bestFit="1" customWidth="1"/>
    <col min="10496" max="10498" width="8.83203125" style="1"/>
    <col min="10499" max="10499" width="10.44140625" style="1" bestFit="1" customWidth="1"/>
    <col min="10500" max="10741" width="8.832031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8.83203125" style="1"/>
    <col min="10751" max="10751" width="10.44140625" style="1" bestFit="1" customWidth="1"/>
    <col min="10752" max="10754" width="8.83203125" style="1"/>
    <col min="10755" max="10755" width="10.44140625" style="1" bestFit="1" customWidth="1"/>
    <col min="10756" max="10997" width="8.832031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8.83203125" style="1"/>
    <col min="11007" max="11007" width="10.44140625" style="1" bestFit="1" customWidth="1"/>
    <col min="11008" max="11010" width="8.83203125" style="1"/>
    <col min="11011" max="11011" width="10.44140625" style="1" bestFit="1" customWidth="1"/>
    <col min="11012" max="11253" width="8.832031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8.83203125" style="1"/>
    <col min="11263" max="11263" width="10.44140625" style="1" bestFit="1" customWidth="1"/>
    <col min="11264" max="11266" width="8.83203125" style="1"/>
    <col min="11267" max="11267" width="10.44140625" style="1" bestFit="1" customWidth="1"/>
    <col min="11268" max="11509" width="8.832031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8.83203125" style="1"/>
    <col min="11519" max="11519" width="10.44140625" style="1" bestFit="1" customWidth="1"/>
    <col min="11520" max="11522" width="8.83203125" style="1"/>
    <col min="11523" max="11523" width="10.44140625" style="1" bestFit="1" customWidth="1"/>
    <col min="11524" max="11765" width="8.832031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8.83203125" style="1"/>
    <col min="11775" max="11775" width="10.44140625" style="1" bestFit="1" customWidth="1"/>
    <col min="11776" max="11778" width="8.83203125" style="1"/>
    <col min="11779" max="11779" width="10.44140625" style="1" bestFit="1" customWidth="1"/>
    <col min="11780" max="12021" width="8.832031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8.83203125" style="1"/>
    <col min="12031" max="12031" width="10.44140625" style="1" bestFit="1" customWidth="1"/>
    <col min="12032" max="12034" width="8.83203125" style="1"/>
    <col min="12035" max="12035" width="10.44140625" style="1" bestFit="1" customWidth="1"/>
    <col min="12036" max="12277" width="8.832031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8.83203125" style="1"/>
    <col min="12287" max="12287" width="10.44140625" style="1" bestFit="1" customWidth="1"/>
    <col min="12288" max="12290" width="8.83203125" style="1"/>
    <col min="12291" max="12291" width="10.44140625" style="1" bestFit="1" customWidth="1"/>
    <col min="12292" max="12533" width="8.832031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8.83203125" style="1"/>
    <col min="12543" max="12543" width="10.44140625" style="1" bestFit="1" customWidth="1"/>
    <col min="12544" max="12546" width="8.83203125" style="1"/>
    <col min="12547" max="12547" width="10.44140625" style="1" bestFit="1" customWidth="1"/>
    <col min="12548" max="12789" width="8.832031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8.83203125" style="1"/>
    <col min="12799" max="12799" width="10.44140625" style="1" bestFit="1" customWidth="1"/>
    <col min="12800" max="12802" width="8.83203125" style="1"/>
    <col min="12803" max="12803" width="10.44140625" style="1" bestFit="1" customWidth="1"/>
    <col min="12804" max="13045" width="8.832031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8.83203125" style="1"/>
    <col min="13055" max="13055" width="10.44140625" style="1" bestFit="1" customWidth="1"/>
    <col min="13056" max="13058" width="8.83203125" style="1"/>
    <col min="13059" max="13059" width="10.44140625" style="1" bestFit="1" customWidth="1"/>
    <col min="13060" max="13301" width="8.832031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8.83203125" style="1"/>
    <col min="13311" max="13311" width="10.44140625" style="1" bestFit="1" customWidth="1"/>
    <col min="13312" max="13314" width="8.83203125" style="1"/>
    <col min="13315" max="13315" width="10.44140625" style="1" bestFit="1" customWidth="1"/>
    <col min="13316" max="13557" width="8.832031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8.83203125" style="1"/>
    <col min="13567" max="13567" width="10.44140625" style="1" bestFit="1" customWidth="1"/>
    <col min="13568" max="13570" width="8.83203125" style="1"/>
    <col min="13571" max="13571" width="10.44140625" style="1" bestFit="1" customWidth="1"/>
    <col min="13572" max="13813" width="8.832031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8.83203125" style="1"/>
    <col min="13823" max="13823" width="10.44140625" style="1" bestFit="1" customWidth="1"/>
    <col min="13824" max="13826" width="8.83203125" style="1"/>
    <col min="13827" max="13827" width="10.44140625" style="1" bestFit="1" customWidth="1"/>
    <col min="13828" max="14069" width="8.832031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8.83203125" style="1"/>
    <col min="14079" max="14079" width="10.44140625" style="1" bestFit="1" customWidth="1"/>
    <col min="14080" max="14082" width="8.83203125" style="1"/>
    <col min="14083" max="14083" width="10.44140625" style="1" bestFit="1" customWidth="1"/>
    <col min="14084" max="14325" width="8.832031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8.83203125" style="1"/>
    <col min="14335" max="14335" width="10.44140625" style="1" bestFit="1" customWidth="1"/>
    <col min="14336" max="14338" width="8.83203125" style="1"/>
    <col min="14339" max="14339" width="10.44140625" style="1" bestFit="1" customWidth="1"/>
    <col min="14340" max="14581" width="8.832031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8.83203125" style="1"/>
    <col min="14591" max="14591" width="10.44140625" style="1" bestFit="1" customWidth="1"/>
    <col min="14592" max="14594" width="8.83203125" style="1"/>
    <col min="14595" max="14595" width="10.44140625" style="1" bestFit="1" customWidth="1"/>
    <col min="14596" max="14837" width="8.832031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8.83203125" style="1"/>
    <col min="14847" max="14847" width="10.44140625" style="1" bestFit="1" customWidth="1"/>
    <col min="14848" max="14850" width="8.83203125" style="1"/>
    <col min="14851" max="14851" width="10.44140625" style="1" bestFit="1" customWidth="1"/>
    <col min="14852" max="15093" width="8.832031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8.83203125" style="1"/>
    <col min="15103" max="15103" width="10.44140625" style="1" bestFit="1" customWidth="1"/>
    <col min="15104" max="15106" width="8.83203125" style="1"/>
    <col min="15107" max="15107" width="10.44140625" style="1" bestFit="1" customWidth="1"/>
    <col min="15108" max="15349" width="8.832031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8.83203125" style="1"/>
    <col min="15359" max="15359" width="10.44140625" style="1" bestFit="1" customWidth="1"/>
    <col min="15360" max="15362" width="8.83203125" style="1"/>
    <col min="15363" max="15363" width="10.44140625" style="1" bestFit="1" customWidth="1"/>
    <col min="15364" max="15605" width="8.832031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8.83203125" style="1"/>
    <col min="15615" max="15615" width="10.44140625" style="1" bestFit="1" customWidth="1"/>
    <col min="15616" max="15618" width="8.83203125" style="1"/>
    <col min="15619" max="15619" width="10.44140625" style="1" bestFit="1" customWidth="1"/>
    <col min="15620" max="15861" width="8.832031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8.83203125" style="1"/>
    <col min="15871" max="15871" width="10.44140625" style="1" bestFit="1" customWidth="1"/>
    <col min="15872" max="15874" width="8.83203125" style="1"/>
    <col min="15875" max="15875" width="10.44140625" style="1" bestFit="1" customWidth="1"/>
    <col min="15876" max="16117" width="8.832031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8.83203125" style="1"/>
    <col min="16127" max="16127" width="10.44140625" style="1" bestFit="1" customWidth="1"/>
    <col min="16128" max="16130" width="8.83203125" style="1"/>
    <col min="16131" max="16131" width="10.44140625" style="1" bestFit="1" customWidth="1"/>
    <col min="16132" max="16376" width="8.83203125" style="1"/>
    <col min="16377" max="16384" width="9.1640625" style="1" customWidth="1"/>
  </cols>
  <sheetData>
    <row r="1" spans="1:7" ht="70" customHeight="1" thickBot="1" x14ac:dyDescent="0.6">
      <c r="B1" s="209" t="s">
        <v>124</v>
      </c>
      <c r="C1" s="64" t="s">
        <v>123</v>
      </c>
      <c r="D1" s="65"/>
      <c r="E1" s="66"/>
    </row>
    <row r="2" spans="1:7" ht="50.7" thickBot="1" x14ac:dyDescent="0.5">
      <c r="A2" s="61" t="s">
        <v>118</v>
      </c>
      <c r="B2" s="62" t="s">
        <v>119</v>
      </c>
      <c r="C2" s="62" t="s">
        <v>120</v>
      </c>
      <c r="D2" s="62" t="s">
        <v>0</v>
      </c>
      <c r="E2" s="62" t="s">
        <v>1</v>
      </c>
      <c r="F2" s="62" t="s">
        <v>121</v>
      </c>
      <c r="G2" s="63" t="s">
        <v>2</v>
      </c>
    </row>
    <row r="3" spans="1:7" x14ac:dyDescent="0.45">
      <c r="A3" s="6" t="s">
        <v>3</v>
      </c>
      <c r="B3" s="19" t="s">
        <v>122</v>
      </c>
      <c r="C3" s="10"/>
      <c r="D3" s="7"/>
      <c r="E3" s="11"/>
      <c r="F3" s="11"/>
      <c r="G3" s="59"/>
    </row>
    <row r="4" spans="1:7" ht="64.5" customHeight="1" x14ac:dyDescent="0.45">
      <c r="A4" s="5" t="s">
        <v>4</v>
      </c>
      <c r="B4" s="191" t="s">
        <v>126</v>
      </c>
      <c r="C4" s="15" t="s">
        <v>5</v>
      </c>
      <c r="D4" s="3">
        <v>1</v>
      </c>
      <c r="E4" s="41">
        <v>5</v>
      </c>
      <c r="F4" s="27">
        <f t="shared" ref="F4:F9" si="0">E4*D4</f>
        <v>5</v>
      </c>
      <c r="G4" s="60"/>
    </row>
    <row r="5" spans="1:7" ht="71.25" customHeight="1" x14ac:dyDescent="0.45">
      <c r="A5" s="5" t="s">
        <v>6</v>
      </c>
      <c r="B5" s="191" t="s">
        <v>127</v>
      </c>
      <c r="C5" s="15" t="s">
        <v>5</v>
      </c>
      <c r="D5" s="3">
        <v>1</v>
      </c>
      <c r="E5" s="41">
        <v>4</v>
      </c>
      <c r="F5" s="27">
        <f t="shared" si="0"/>
        <v>4</v>
      </c>
      <c r="G5" s="60"/>
    </row>
    <row r="6" spans="1:7" ht="93.75" customHeight="1" x14ac:dyDescent="0.45">
      <c r="A6" s="5" t="s">
        <v>7</v>
      </c>
      <c r="B6" s="191" t="s">
        <v>128</v>
      </c>
      <c r="C6" s="15" t="s">
        <v>5</v>
      </c>
      <c r="D6" s="3">
        <v>1</v>
      </c>
      <c r="E6" s="41">
        <v>6</v>
      </c>
      <c r="F6" s="27">
        <f t="shared" si="0"/>
        <v>6</v>
      </c>
      <c r="G6" s="60"/>
    </row>
    <row r="7" spans="1:7" ht="50.4" x14ac:dyDescent="0.45">
      <c r="A7" s="5" t="s">
        <v>8</v>
      </c>
      <c r="B7" s="191" t="s">
        <v>129</v>
      </c>
      <c r="C7" s="15" t="s">
        <v>9</v>
      </c>
      <c r="D7" s="3">
        <v>1</v>
      </c>
      <c r="E7" s="41">
        <v>1</v>
      </c>
      <c r="F7" s="27">
        <f t="shared" si="0"/>
        <v>1</v>
      </c>
      <c r="G7" s="60"/>
    </row>
    <row r="8" spans="1:7" ht="76.5" customHeight="1" x14ac:dyDescent="0.45">
      <c r="A8" s="5" t="s">
        <v>10</v>
      </c>
      <c r="B8" s="192" t="s">
        <v>137</v>
      </c>
      <c r="C8" s="15" t="s">
        <v>9</v>
      </c>
      <c r="D8" s="3">
        <v>1</v>
      </c>
      <c r="E8" s="42">
        <v>1.5</v>
      </c>
      <c r="F8" s="27">
        <f t="shared" si="0"/>
        <v>1.5</v>
      </c>
      <c r="G8" s="60"/>
    </row>
    <row r="9" spans="1:7" ht="57" customHeight="1" x14ac:dyDescent="0.45">
      <c r="A9" s="5" t="s">
        <v>11</v>
      </c>
      <c r="B9" s="192" t="s">
        <v>136</v>
      </c>
      <c r="C9" s="15" t="s">
        <v>9</v>
      </c>
      <c r="D9" s="3">
        <v>1</v>
      </c>
      <c r="E9" s="42">
        <v>5.5</v>
      </c>
      <c r="F9" s="27">
        <f t="shared" si="0"/>
        <v>5.5</v>
      </c>
      <c r="G9" s="60"/>
    </row>
    <row r="10" spans="1:7" ht="12.9" thickBot="1" x14ac:dyDescent="0.5">
      <c r="A10" s="71"/>
      <c r="B10" s="72"/>
      <c r="C10" s="73"/>
      <c r="D10" s="74"/>
      <c r="E10" s="75"/>
      <c r="F10" s="75"/>
      <c r="G10" s="76"/>
    </row>
    <row r="11" spans="1:7" ht="12.9" thickBot="1" x14ac:dyDescent="0.5">
      <c r="A11" s="77"/>
      <c r="B11" s="78" t="s">
        <v>12</v>
      </c>
      <c r="C11" s="78"/>
      <c r="D11" s="78"/>
      <c r="E11" s="78"/>
      <c r="F11" s="79">
        <f>SUM(F4:F9)</f>
        <v>23</v>
      </c>
      <c r="G11" s="80"/>
    </row>
  </sheetData>
  <phoneticPr fontId="22" type="noConversion"/>
  <printOptions horizontalCentered="1"/>
  <pageMargins left="0.45" right="0.45" top="0.5" bottom="0.75" header="0.05" footer="0.3"/>
  <pageSetup fitToWidth="0"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2868-37E4-4B74-8569-973F23F0CA9D}">
  <sheetPr>
    <pageSetUpPr fitToPage="1"/>
  </sheetPr>
  <dimension ref="A1:L29"/>
  <sheetViews>
    <sheetView rightToLeft="1" view="pageBreakPreview" topLeftCell="A19" zoomScale="85" zoomScaleNormal="100" zoomScaleSheetLayoutView="85" workbookViewId="0">
      <selection activeCell="B22" sqref="B22:B27"/>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5.277343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s="26" customFormat="1" ht="70" customHeight="1" thickBot="1" x14ac:dyDescent="0.6">
      <c r="A1" s="90"/>
      <c r="B1" s="228" t="s">
        <v>256</v>
      </c>
      <c r="C1" s="248"/>
      <c r="D1" s="248"/>
      <c r="E1" s="248"/>
      <c r="F1" s="248"/>
      <c r="G1" s="248"/>
    </row>
    <row r="2" spans="1:12" s="26" customFormat="1" ht="25" customHeight="1" thickBot="1" x14ac:dyDescent="0.6">
      <c r="A2" s="61" t="s">
        <v>118</v>
      </c>
      <c r="B2" s="62" t="s">
        <v>119</v>
      </c>
      <c r="C2" s="229" t="s">
        <v>120</v>
      </c>
      <c r="D2" s="62" t="s">
        <v>0</v>
      </c>
      <c r="E2" s="62" t="s">
        <v>1</v>
      </c>
      <c r="F2" s="62" t="s">
        <v>121</v>
      </c>
      <c r="G2" s="63" t="s">
        <v>2</v>
      </c>
    </row>
    <row r="3" spans="1:12" s="20" customFormat="1" x14ac:dyDescent="0.45">
      <c r="A3" s="68" t="s">
        <v>3</v>
      </c>
      <c r="B3" s="194" t="s">
        <v>48</v>
      </c>
      <c r="C3" s="110"/>
      <c r="D3" s="25"/>
      <c r="E3" s="53"/>
      <c r="F3" s="54"/>
      <c r="G3" s="114"/>
    </row>
    <row r="4" spans="1:12" ht="173.25" customHeight="1" x14ac:dyDescent="0.45">
      <c r="A4" s="5" t="s">
        <v>4</v>
      </c>
      <c r="B4" s="231" t="s">
        <v>231</v>
      </c>
      <c r="C4" s="15" t="s">
        <v>130</v>
      </c>
      <c r="D4" s="3">
        <v>2</v>
      </c>
      <c r="E4" s="55">
        <v>12</v>
      </c>
      <c r="F4" s="4">
        <f t="shared" ref="F4" si="0">E4*D4</f>
        <v>24</v>
      </c>
      <c r="G4" s="104"/>
    </row>
    <row r="5" spans="1:12" s="20" customFormat="1" x14ac:dyDescent="0.45">
      <c r="A5" s="68" t="s">
        <v>20</v>
      </c>
      <c r="B5" s="194" t="s">
        <v>99</v>
      </c>
      <c r="C5" s="25"/>
      <c r="D5" s="25"/>
      <c r="E5" s="53"/>
      <c r="F5" s="54"/>
      <c r="G5" s="114"/>
    </row>
    <row r="6" spans="1:12" ht="109.5" customHeight="1" x14ac:dyDescent="0.45">
      <c r="A6" s="5" t="s">
        <v>21</v>
      </c>
      <c r="B6" s="232" t="s">
        <v>190</v>
      </c>
      <c r="C6" s="15" t="s">
        <v>81</v>
      </c>
      <c r="D6" s="3">
        <v>2.9</v>
      </c>
      <c r="E6" s="41">
        <v>35</v>
      </c>
      <c r="F6" s="4">
        <f t="shared" ref="F6:F9" si="1">E6*D6</f>
        <v>101.5</v>
      </c>
      <c r="G6" s="104"/>
      <c r="H6"/>
    </row>
    <row r="7" spans="1:12" ht="80.25" customHeight="1" x14ac:dyDescent="0.45">
      <c r="A7" s="5" t="s">
        <v>22</v>
      </c>
      <c r="B7" s="231" t="s">
        <v>237</v>
      </c>
      <c r="C7" s="15" t="s">
        <v>130</v>
      </c>
      <c r="D7" s="3">
        <v>494</v>
      </c>
      <c r="E7" s="55">
        <v>0.9</v>
      </c>
      <c r="F7" s="4">
        <f t="shared" si="1"/>
        <v>444.6</v>
      </c>
      <c r="G7" s="104"/>
      <c r="H7"/>
    </row>
    <row r="8" spans="1:12" ht="80.25" customHeight="1" x14ac:dyDescent="0.45">
      <c r="A8" s="5" t="s">
        <v>23</v>
      </c>
      <c r="B8" s="232" t="s">
        <v>193</v>
      </c>
      <c r="C8" s="15" t="s">
        <v>130</v>
      </c>
      <c r="D8" s="3">
        <v>6</v>
      </c>
      <c r="E8" s="55">
        <v>7</v>
      </c>
      <c r="F8" s="4">
        <f t="shared" si="1"/>
        <v>42</v>
      </c>
      <c r="G8" s="115"/>
      <c r="H8"/>
    </row>
    <row r="9" spans="1:12" ht="80.25" customHeight="1" x14ac:dyDescent="0.55000000000000004">
      <c r="A9" s="5" t="s">
        <v>24</v>
      </c>
      <c r="B9" s="232" t="s">
        <v>194</v>
      </c>
      <c r="C9" s="15" t="s">
        <v>81</v>
      </c>
      <c r="D9" s="3">
        <v>1</v>
      </c>
      <c r="E9" s="55">
        <v>17</v>
      </c>
      <c r="F9" s="4">
        <f t="shared" si="1"/>
        <v>17</v>
      </c>
      <c r="G9" s="116"/>
      <c r="H9"/>
    </row>
    <row r="10" spans="1:12" s="20" customFormat="1" x14ac:dyDescent="0.45">
      <c r="A10" s="68" t="s">
        <v>30</v>
      </c>
      <c r="B10" s="194" t="s">
        <v>100</v>
      </c>
      <c r="C10" s="110"/>
      <c r="D10" s="25"/>
      <c r="E10" s="53"/>
      <c r="F10" s="54"/>
      <c r="G10" s="114"/>
    </row>
    <row r="11" spans="1:12" ht="43.9" customHeight="1" x14ac:dyDescent="0.45">
      <c r="A11" s="5" t="s">
        <v>31</v>
      </c>
      <c r="B11" s="233" t="s">
        <v>146</v>
      </c>
      <c r="C11" s="15" t="s">
        <v>130</v>
      </c>
      <c r="D11" s="3">
        <v>3</v>
      </c>
      <c r="E11" s="55">
        <v>1</v>
      </c>
      <c r="F11" s="4">
        <f t="shared" ref="F11:F13" si="2">E11*D11</f>
        <v>3</v>
      </c>
      <c r="G11" s="104"/>
    </row>
    <row r="12" spans="1:12" ht="89.25" customHeight="1" x14ac:dyDescent="0.45">
      <c r="A12" s="5" t="s">
        <v>32</v>
      </c>
      <c r="B12" s="233" t="s">
        <v>144</v>
      </c>
      <c r="C12" s="15" t="s">
        <v>130</v>
      </c>
      <c r="D12" s="3">
        <v>2</v>
      </c>
      <c r="E12" s="27">
        <v>1.5</v>
      </c>
      <c r="F12" s="35">
        <f t="shared" si="2"/>
        <v>3</v>
      </c>
      <c r="G12" s="104"/>
    </row>
    <row r="13" spans="1:12" ht="100.5" customHeight="1" x14ac:dyDescent="0.45">
      <c r="A13" s="5" t="s">
        <v>33</v>
      </c>
      <c r="B13" s="233" t="s">
        <v>145</v>
      </c>
      <c r="C13" s="15" t="s">
        <v>130</v>
      </c>
      <c r="D13" s="3">
        <v>1</v>
      </c>
      <c r="E13" s="27">
        <v>4</v>
      </c>
      <c r="F13" s="35">
        <f t="shared" si="2"/>
        <v>4</v>
      </c>
      <c r="G13" s="104"/>
    </row>
    <row r="14" spans="1:12" ht="72" customHeight="1" x14ac:dyDescent="0.45">
      <c r="A14" s="5" t="s">
        <v>34</v>
      </c>
      <c r="B14" s="233" t="s">
        <v>185</v>
      </c>
      <c r="C14" s="15" t="s">
        <v>130</v>
      </c>
      <c r="D14" s="156">
        <v>6</v>
      </c>
      <c r="E14" s="41">
        <v>1</v>
      </c>
      <c r="F14" s="35"/>
      <c r="G14" s="155"/>
      <c r="H14"/>
      <c r="L14"/>
    </row>
    <row r="15" spans="1:12" ht="126" x14ac:dyDescent="0.45">
      <c r="A15" s="5" t="s">
        <v>53</v>
      </c>
      <c r="B15" s="231" t="s">
        <v>218</v>
      </c>
      <c r="C15" s="15" t="s">
        <v>130</v>
      </c>
      <c r="D15" s="3">
        <v>2</v>
      </c>
      <c r="E15" s="41">
        <v>6</v>
      </c>
      <c r="F15" s="41">
        <f t="shared" ref="F15" si="3">E15*D15</f>
        <v>12</v>
      </c>
      <c r="G15" s="104"/>
    </row>
    <row r="16" spans="1:12" ht="101.5" customHeight="1" x14ac:dyDescent="0.45">
      <c r="A16" s="5" t="s">
        <v>54</v>
      </c>
      <c r="B16" s="232" t="s">
        <v>189</v>
      </c>
      <c r="C16" s="15" t="s">
        <v>130</v>
      </c>
      <c r="D16" s="3">
        <v>1</v>
      </c>
      <c r="E16" s="55">
        <v>18</v>
      </c>
      <c r="F16" s="4">
        <f>E16*D16</f>
        <v>18</v>
      </c>
      <c r="G16" s="104"/>
    </row>
    <row r="17" spans="1:7" s="20" customFormat="1" x14ac:dyDescent="0.45">
      <c r="A17" s="68" t="s">
        <v>58</v>
      </c>
      <c r="B17" s="194" t="s">
        <v>49</v>
      </c>
      <c r="C17" s="110"/>
      <c r="D17" s="25"/>
      <c r="E17" s="53"/>
      <c r="F17" s="54"/>
      <c r="G17" s="114"/>
    </row>
    <row r="18" spans="1:7" ht="189" x14ac:dyDescent="0.45">
      <c r="A18" s="5" t="s">
        <v>60</v>
      </c>
      <c r="B18" s="234" t="s">
        <v>177</v>
      </c>
      <c r="C18" s="15" t="s">
        <v>130</v>
      </c>
      <c r="D18" s="3">
        <v>2</v>
      </c>
      <c r="E18" s="55">
        <v>6</v>
      </c>
      <c r="F18" s="4">
        <f>E18*D18</f>
        <v>12</v>
      </c>
      <c r="G18" s="104"/>
    </row>
    <row r="19" spans="1:7" ht="88.2" x14ac:dyDescent="0.45">
      <c r="A19" s="5" t="s">
        <v>61</v>
      </c>
      <c r="B19" s="234" t="s">
        <v>178</v>
      </c>
      <c r="C19" s="15" t="s">
        <v>130</v>
      </c>
      <c r="D19" s="3">
        <v>1</v>
      </c>
      <c r="E19" s="55">
        <v>36</v>
      </c>
      <c r="F19" s="4">
        <f>E19*D19</f>
        <v>36</v>
      </c>
      <c r="G19" s="104"/>
    </row>
    <row r="20" spans="1:7" ht="105.75" customHeight="1" x14ac:dyDescent="0.45">
      <c r="A20" s="5" t="s">
        <v>62</v>
      </c>
      <c r="B20" s="234" t="s">
        <v>179</v>
      </c>
      <c r="C20" s="15" t="s">
        <v>130</v>
      </c>
      <c r="D20" s="3">
        <v>6</v>
      </c>
      <c r="E20" s="55">
        <v>9</v>
      </c>
      <c r="F20" s="4">
        <f>E20*D20</f>
        <v>54</v>
      </c>
      <c r="G20" s="104"/>
    </row>
    <row r="21" spans="1:7" s="20" customFormat="1" x14ac:dyDescent="0.45">
      <c r="A21" s="68" t="s">
        <v>65</v>
      </c>
      <c r="B21" s="194" t="s">
        <v>52</v>
      </c>
      <c r="C21" s="110"/>
      <c r="D21" s="25"/>
      <c r="E21" s="53"/>
      <c r="F21" s="54"/>
      <c r="G21" s="114"/>
    </row>
    <row r="22" spans="1:7" ht="75.599999999999994" x14ac:dyDescent="0.45">
      <c r="A22" s="5" t="s">
        <v>67</v>
      </c>
      <c r="B22" s="232" t="s">
        <v>172</v>
      </c>
      <c r="C22" s="15" t="s">
        <v>130</v>
      </c>
      <c r="D22" s="13">
        <v>2</v>
      </c>
      <c r="E22" s="56">
        <v>10</v>
      </c>
      <c r="F22" s="14">
        <f>E22*D22</f>
        <v>20</v>
      </c>
      <c r="G22" s="104"/>
    </row>
    <row r="23" spans="1:7" ht="117" customHeight="1" x14ac:dyDescent="0.45">
      <c r="A23" s="5" t="s">
        <v>68</v>
      </c>
      <c r="B23" s="232" t="s">
        <v>181</v>
      </c>
      <c r="C23" s="15" t="s">
        <v>171</v>
      </c>
      <c r="D23" s="3">
        <v>220</v>
      </c>
      <c r="E23" s="55">
        <v>0.4</v>
      </c>
      <c r="F23" s="4">
        <f>E23*D23</f>
        <v>88</v>
      </c>
      <c r="G23" s="104"/>
    </row>
    <row r="24" spans="1:7" ht="93.75" customHeight="1" x14ac:dyDescent="0.45">
      <c r="A24" s="5" t="s">
        <v>70</v>
      </c>
      <c r="B24" s="232" t="s">
        <v>182</v>
      </c>
      <c r="C24" s="15" t="s">
        <v>131</v>
      </c>
      <c r="D24" s="3">
        <v>6</v>
      </c>
      <c r="E24" s="55">
        <v>9</v>
      </c>
      <c r="F24" s="4">
        <f t="shared" ref="F24:F27" si="4">E24*D24</f>
        <v>54</v>
      </c>
      <c r="G24" s="104"/>
    </row>
    <row r="25" spans="1:7" ht="79.5" customHeight="1" x14ac:dyDescent="0.45">
      <c r="A25" s="5" t="s">
        <v>71</v>
      </c>
      <c r="B25" s="234" t="s">
        <v>151</v>
      </c>
      <c r="C25" s="15" t="s">
        <v>131</v>
      </c>
      <c r="D25" s="3">
        <v>3</v>
      </c>
      <c r="E25" s="55">
        <v>9</v>
      </c>
      <c r="F25" s="4">
        <f t="shared" si="4"/>
        <v>27</v>
      </c>
      <c r="G25" s="104"/>
    </row>
    <row r="26" spans="1:7" ht="81.75" customHeight="1" x14ac:dyDescent="0.45">
      <c r="A26" s="5" t="s">
        <v>72</v>
      </c>
      <c r="B26" s="234" t="s">
        <v>152</v>
      </c>
      <c r="C26" s="15" t="s">
        <v>131</v>
      </c>
      <c r="D26" s="3">
        <v>3</v>
      </c>
      <c r="E26" s="55">
        <v>3</v>
      </c>
      <c r="F26" s="4">
        <f t="shared" si="4"/>
        <v>9</v>
      </c>
      <c r="G26" s="104"/>
    </row>
    <row r="27" spans="1:7" ht="66.75" customHeight="1" x14ac:dyDescent="0.45">
      <c r="A27" s="5" t="s">
        <v>73</v>
      </c>
      <c r="B27" s="234" t="s">
        <v>176</v>
      </c>
      <c r="C27" s="15" t="s">
        <v>130</v>
      </c>
      <c r="D27" s="3">
        <v>1</v>
      </c>
      <c r="E27" s="55">
        <v>10</v>
      </c>
      <c r="F27" s="4">
        <f t="shared" si="4"/>
        <v>10</v>
      </c>
      <c r="G27" s="104"/>
    </row>
    <row r="28" spans="1:7" ht="12.9" thickBot="1" x14ac:dyDescent="0.5">
      <c r="A28" s="118"/>
      <c r="B28" s="83" t="s">
        <v>101</v>
      </c>
      <c r="C28" s="230"/>
      <c r="D28" s="83"/>
      <c r="E28" s="83"/>
      <c r="F28" s="113">
        <f>SUM(F4:F27)</f>
        <v>979.1</v>
      </c>
      <c r="G28" s="109"/>
    </row>
    <row r="29" spans="1:7" x14ac:dyDescent="0.45">
      <c r="A29" s="117"/>
    </row>
  </sheetData>
  <mergeCells count="1">
    <mergeCell ref="C1:G1"/>
  </mergeCells>
  <phoneticPr fontId="22" type="noConversion"/>
  <printOptions horizontalCentered="1"/>
  <pageMargins left="0.45" right="0.45" top="0.5" bottom="0.75" header="0.05" footer="0.3"/>
  <pageSetup scale="82" fitToHeight="0" orientation="portrait" r:id="rId1"/>
  <rowBreaks count="2" manualBreakCount="2">
    <brk id="12" max="6" man="1"/>
    <brk id="1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E139-DF75-40D4-846F-5680485B2E3B}">
  <sheetPr>
    <pageSetUpPr fitToPage="1"/>
  </sheetPr>
  <dimension ref="A1:K25"/>
  <sheetViews>
    <sheetView rightToLeft="1" view="pageBreakPreview" zoomScale="85" zoomScaleNormal="115" zoomScaleSheetLayoutView="85" workbookViewId="0">
      <selection activeCell="J7" sqref="J7"/>
    </sheetView>
  </sheetViews>
  <sheetFormatPr defaultColWidth="8.83203125" defaultRowHeight="20.399999999999999" x14ac:dyDescent="0.75"/>
  <cols>
    <col min="1" max="1" width="6.5546875" style="40" customWidth="1"/>
    <col min="2" max="2" width="65.44140625" style="58" customWidth="1"/>
    <col min="3" max="3" width="6.27734375" style="39" customWidth="1"/>
    <col min="4" max="4" width="6.27734375" style="40" customWidth="1"/>
    <col min="5" max="5" width="10.71875" style="40" customWidth="1"/>
    <col min="6" max="6" width="12.71875" style="26" customWidth="1"/>
    <col min="7" max="7" width="21.71875" style="26" customWidth="1"/>
    <col min="8" max="16384" width="8.83203125" style="26"/>
  </cols>
  <sheetData>
    <row r="1" spans="1:11" ht="70" customHeight="1" thickBot="1" x14ac:dyDescent="0.6">
      <c r="A1" s="90"/>
      <c r="B1" s="228" t="s">
        <v>255</v>
      </c>
      <c r="C1" s="248"/>
      <c r="D1" s="248"/>
      <c r="E1" s="248"/>
      <c r="F1" s="248"/>
      <c r="G1" s="248"/>
    </row>
    <row r="2" spans="1:11" ht="25" customHeight="1" thickBot="1" x14ac:dyDescent="0.6">
      <c r="A2" s="61" t="s">
        <v>118</v>
      </c>
      <c r="B2" s="62" t="s">
        <v>119</v>
      </c>
      <c r="C2" s="62" t="s">
        <v>120</v>
      </c>
      <c r="D2" s="62" t="s">
        <v>0</v>
      </c>
      <c r="E2" s="62" t="s">
        <v>1</v>
      </c>
      <c r="F2" s="62" t="s">
        <v>121</v>
      </c>
      <c r="G2" s="63" t="s">
        <v>2</v>
      </c>
    </row>
    <row r="3" spans="1:11" ht="32.4" x14ac:dyDescent="0.55000000000000004">
      <c r="A3" s="216">
        <v>1</v>
      </c>
      <c r="B3" s="203" t="s">
        <v>102</v>
      </c>
      <c r="C3" s="126"/>
      <c r="D3" s="127"/>
      <c r="E3" s="128"/>
      <c r="F3" s="129"/>
      <c r="G3" s="130"/>
    </row>
    <row r="4" spans="1:11" ht="91.5" customHeight="1" x14ac:dyDescent="0.55000000000000004">
      <c r="A4" s="214">
        <v>1.1000000000000001</v>
      </c>
      <c r="B4" s="227" t="s">
        <v>238</v>
      </c>
      <c r="C4" s="217" t="s">
        <v>130</v>
      </c>
      <c r="D4" s="218">
        <v>7</v>
      </c>
      <c r="E4" s="219">
        <v>10</v>
      </c>
      <c r="F4" s="220">
        <f t="shared" ref="F4:F18" si="0">E4*D4</f>
        <v>70</v>
      </c>
      <c r="G4" s="215"/>
    </row>
    <row r="5" spans="1:11" ht="75" customHeight="1" x14ac:dyDescent="0.55000000000000004">
      <c r="A5" s="214">
        <v>1.2</v>
      </c>
      <c r="B5" s="131" t="s">
        <v>239</v>
      </c>
      <c r="C5" s="217" t="s">
        <v>130</v>
      </c>
      <c r="D5" s="218">
        <v>20</v>
      </c>
      <c r="E5" s="219">
        <v>10</v>
      </c>
      <c r="F5" s="220">
        <f t="shared" si="0"/>
        <v>200</v>
      </c>
      <c r="G5" s="215"/>
    </row>
    <row r="6" spans="1:11" ht="75.75" customHeight="1" x14ac:dyDescent="0.55000000000000004">
      <c r="A6" s="214">
        <v>1.3</v>
      </c>
      <c r="B6" s="204" t="s">
        <v>240</v>
      </c>
      <c r="C6" s="217" t="s">
        <v>130</v>
      </c>
      <c r="D6" s="218">
        <v>21</v>
      </c>
      <c r="E6" s="219">
        <v>1.7</v>
      </c>
      <c r="F6" s="220">
        <f t="shared" si="0"/>
        <v>35.699999999999996</v>
      </c>
      <c r="G6" s="221"/>
    </row>
    <row r="7" spans="1:11" ht="78.75" customHeight="1" x14ac:dyDescent="0.55000000000000004">
      <c r="A7" s="214">
        <v>1.4</v>
      </c>
      <c r="B7" s="131" t="s">
        <v>241</v>
      </c>
      <c r="C7" s="218" t="s">
        <v>131</v>
      </c>
      <c r="D7" s="218">
        <v>3</v>
      </c>
      <c r="E7" s="219">
        <v>9</v>
      </c>
      <c r="F7" s="220">
        <f t="shared" si="0"/>
        <v>27</v>
      </c>
      <c r="G7" s="221"/>
    </row>
    <row r="8" spans="1:11" ht="87.75" customHeight="1" x14ac:dyDescent="0.55000000000000004">
      <c r="A8" s="214">
        <v>1.5</v>
      </c>
      <c r="B8" s="131" t="s">
        <v>242</v>
      </c>
      <c r="C8" s="217" t="s">
        <v>130</v>
      </c>
      <c r="D8" s="218">
        <v>11</v>
      </c>
      <c r="E8" s="219">
        <v>28</v>
      </c>
      <c r="F8" s="220">
        <f>E8*D8</f>
        <v>308</v>
      </c>
      <c r="G8" s="215"/>
      <c r="K8"/>
    </row>
    <row r="9" spans="1:11" ht="89.25" customHeight="1" x14ac:dyDescent="0.55000000000000004">
      <c r="A9" s="214">
        <v>2</v>
      </c>
      <c r="B9" s="205" t="s">
        <v>243</v>
      </c>
      <c r="C9" s="217" t="s">
        <v>130</v>
      </c>
      <c r="D9" s="218">
        <v>1</v>
      </c>
      <c r="E9" s="219">
        <v>60</v>
      </c>
      <c r="F9" s="220">
        <f t="shared" si="0"/>
        <v>60</v>
      </c>
      <c r="G9" s="221"/>
      <c r="J9"/>
    </row>
    <row r="10" spans="1:11" ht="72" customHeight="1" x14ac:dyDescent="0.55000000000000004">
      <c r="A10" s="214">
        <v>3</v>
      </c>
      <c r="B10" s="205" t="s">
        <v>244</v>
      </c>
      <c r="C10" s="217" t="s">
        <v>130</v>
      </c>
      <c r="D10" s="218">
        <v>3</v>
      </c>
      <c r="E10" s="219">
        <v>15</v>
      </c>
      <c r="F10" s="220">
        <f t="shared" si="0"/>
        <v>45</v>
      </c>
      <c r="G10" s="222"/>
    </row>
    <row r="11" spans="1:11" ht="58.5" customHeight="1" x14ac:dyDescent="0.55000000000000004">
      <c r="A11" s="214">
        <v>4</v>
      </c>
      <c r="B11" s="204" t="s">
        <v>245</v>
      </c>
      <c r="C11" s="218" t="s">
        <v>131</v>
      </c>
      <c r="D11" s="218">
        <v>3</v>
      </c>
      <c r="E11" s="219">
        <v>32</v>
      </c>
      <c r="F11" s="220">
        <f t="shared" si="0"/>
        <v>96</v>
      </c>
      <c r="G11" s="221"/>
    </row>
    <row r="12" spans="1:11" ht="16.2" x14ac:dyDescent="0.55000000000000004">
      <c r="A12" s="214">
        <v>5</v>
      </c>
      <c r="B12" s="207" t="s">
        <v>103</v>
      </c>
      <c r="C12" s="249"/>
      <c r="D12" s="249"/>
      <c r="E12" s="249"/>
      <c r="F12" s="249"/>
      <c r="G12" s="250"/>
    </row>
    <row r="13" spans="1:11" ht="69" customHeight="1" x14ac:dyDescent="0.55000000000000004">
      <c r="A13" s="214">
        <v>5.0999999999999996</v>
      </c>
      <c r="B13" s="204" t="s">
        <v>246</v>
      </c>
      <c r="C13" s="217" t="s">
        <v>187</v>
      </c>
      <c r="D13" s="218">
        <v>2</v>
      </c>
      <c r="E13" s="219">
        <v>3</v>
      </c>
      <c r="F13" s="220">
        <f t="shared" si="0"/>
        <v>6</v>
      </c>
      <c r="G13" s="215"/>
    </row>
    <row r="14" spans="1:11" ht="53.25" customHeight="1" x14ac:dyDescent="0.55000000000000004">
      <c r="A14" s="214">
        <v>5.2</v>
      </c>
      <c r="B14" s="204" t="s">
        <v>247</v>
      </c>
      <c r="C14" s="217" t="s">
        <v>69</v>
      </c>
      <c r="D14" s="218">
        <v>12</v>
      </c>
      <c r="E14" s="219">
        <v>1</v>
      </c>
      <c r="F14" s="220">
        <f t="shared" si="0"/>
        <v>12</v>
      </c>
      <c r="G14" s="215"/>
    </row>
    <row r="15" spans="1:11" ht="51" customHeight="1" x14ac:dyDescent="0.55000000000000004">
      <c r="A15" s="214">
        <v>5.3</v>
      </c>
      <c r="B15" s="206" t="s">
        <v>248</v>
      </c>
      <c r="C15" s="217" t="s">
        <v>69</v>
      </c>
      <c r="D15" s="218">
        <v>12</v>
      </c>
      <c r="E15" s="219">
        <v>0.8</v>
      </c>
      <c r="F15" s="220">
        <f t="shared" si="0"/>
        <v>9.6000000000000014</v>
      </c>
      <c r="G15" s="223"/>
    </row>
    <row r="16" spans="1:11" ht="48" customHeight="1" x14ac:dyDescent="0.55000000000000004">
      <c r="A16" s="214">
        <v>5.4</v>
      </c>
      <c r="B16" s="204" t="s">
        <v>249</v>
      </c>
      <c r="C16" s="217" t="s">
        <v>130</v>
      </c>
      <c r="D16" s="218">
        <v>1</v>
      </c>
      <c r="E16" s="219">
        <v>3</v>
      </c>
      <c r="F16" s="220">
        <f t="shared" si="0"/>
        <v>3</v>
      </c>
      <c r="G16" s="215"/>
    </row>
    <row r="17" spans="1:10" ht="43.5" customHeight="1" x14ac:dyDescent="0.55000000000000004">
      <c r="A17" s="214">
        <v>5.5</v>
      </c>
      <c r="B17" s="131" t="s">
        <v>250</v>
      </c>
      <c r="C17" s="217" t="s">
        <v>130</v>
      </c>
      <c r="D17" s="218">
        <v>1</v>
      </c>
      <c r="E17" s="219">
        <v>2</v>
      </c>
      <c r="F17" s="220">
        <f t="shared" si="0"/>
        <v>2</v>
      </c>
      <c r="G17" s="215"/>
    </row>
    <row r="18" spans="1:10" ht="36" customHeight="1" x14ac:dyDescent="0.55000000000000004">
      <c r="A18" s="214">
        <v>5.6</v>
      </c>
      <c r="B18" s="204" t="s">
        <v>251</v>
      </c>
      <c r="C18" s="217" t="s">
        <v>130</v>
      </c>
      <c r="D18" s="218">
        <v>1</v>
      </c>
      <c r="E18" s="219">
        <v>2</v>
      </c>
      <c r="F18" s="220">
        <f t="shared" si="0"/>
        <v>2</v>
      </c>
      <c r="G18" s="215"/>
    </row>
    <row r="19" spans="1:10" ht="16.2" x14ac:dyDescent="0.55000000000000004">
      <c r="A19" s="119"/>
      <c r="B19" s="252" t="s">
        <v>74</v>
      </c>
      <c r="C19" s="252"/>
      <c r="D19" s="252"/>
      <c r="E19" s="252"/>
      <c r="F19" s="132">
        <f>SUM(F3:F18)</f>
        <v>876.30000000000007</v>
      </c>
      <c r="G19" s="133"/>
    </row>
    <row r="20" spans="1:10" ht="16.2" x14ac:dyDescent="0.55000000000000004">
      <c r="A20" s="119"/>
      <c r="B20" s="253" t="s">
        <v>104</v>
      </c>
      <c r="C20" s="253"/>
      <c r="D20" s="253"/>
      <c r="E20" s="253"/>
      <c r="F20" s="134">
        <f>F19*0.25</f>
        <v>219.07500000000002</v>
      </c>
      <c r="G20" s="135"/>
    </row>
    <row r="21" spans="1:10" ht="16.2" x14ac:dyDescent="0.55000000000000004">
      <c r="A21" s="119"/>
      <c r="B21" s="253" t="s">
        <v>75</v>
      </c>
      <c r="C21" s="253"/>
      <c r="D21" s="253"/>
      <c r="E21" s="253"/>
      <c r="F21" s="134">
        <f>F20+F19</f>
        <v>1095.375</v>
      </c>
      <c r="G21" s="135"/>
    </row>
    <row r="22" spans="1:10" ht="16.2" x14ac:dyDescent="0.55000000000000004">
      <c r="A22" s="120"/>
      <c r="B22" s="208" t="s">
        <v>254</v>
      </c>
      <c r="C22" s="136"/>
      <c r="D22" s="136"/>
      <c r="E22" s="136"/>
      <c r="F22" s="137"/>
      <c r="G22" s="138"/>
    </row>
    <row r="23" spans="1:10" ht="84.75" customHeight="1" x14ac:dyDescent="0.55000000000000004">
      <c r="A23" s="213">
        <v>6</v>
      </c>
      <c r="B23" s="204" t="s">
        <v>252</v>
      </c>
      <c r="C23" s="217" t="s">
        <v>57</v>
      </c>
      <c r="D23" s="218">
        <v>3.6</v>
      </c>
      <c r="E23" s="219">
        <v>24</v>
      </c>
      <c r="F23" s="220">
        <f>E23*D23</f>
        <v>86.4</v>
      </c>
      <c r="G23" s="224"/>
      <c r="J23"/>
    </row>
    <row r="24" spans="1:10" ht="72.75" customHeight="1" x14ac:dyDescent="0.55000000000000004">
      <c r="A24" s="213">
        <v>7</v>
      </c>
      <c r="B24" s="204" t="s">
        <v>253</v>
      </c>
      <c r="C24" s="217" t="s">
        <v>105</v>
      </c>
      <c r="D24" s="218">
        <v>1.26</v>
      </c>
      <c r="E24" s="219">
        <v>65</v>
      </c>
      <c r="F24" s="220">
        <f t="shared" ref="F24" si="1">E24*D24</f>
        <v>81.900000000000006</v>
      </c>
      <c r="G24" s="215"/>
    </row>
    <row r="25" spans="1:10" s="57" customFormat="1" ht="23.25" customHeight="1" thickBot="1" x14ac:dyDescent="0.45">
      <c r="A25" s="121"/>
      <c r="B25" s="251" t="s">
        <v>75</v>
      </c>
      <c r="C25" s="251"/>
      <c r="D25" s="251"/>
      <c r="E25" s="251"/>
      <c r="F25" s="139">
        <f>F24+F23+F21</f>
        <v>1263.675</v>
      </c>
      <c r="G25" s="140"/>
    </row>
  </sheetData>
  <mergeCells count="6">
    <mergeCell ref="C1:G1"/>
    <mergeCell ref="C12:G12"/>
    <mergeCell ref="B25:E25"/>
    <mergeCell ref="B19:E19"/>
    <mergeCell ref="B20:E20"/>
    <mergeCell ref="B21:E21"/>
  </mergeCells>
  <pageMargins left="0.7" right="0.7" top="0.75" bottom="0.75" header="0.3" footer="0.3"/>
  <pageSetup scale="71" fitToHeight="0" orientation="portrait" r:id="rId1"/>
  <rowBreaks count="2" manualBreakCount="2">
    <brk id="8" max="6" man="1"/>
    <brk id="1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rightToLeft="1" view="pageBreakPreview" topLeftCell="A19" zoomScale="85" zoomScaleNormal="100" zoomScaleSheetLayoutView="85" workbookViewId="0">
      <selection activeCell="I23" sqref="I23"/>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6.55468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ht="70" customHeight="1" thickBot="1" x14ac:dyDescent="0.5">
      <c r="B1" s="210" t="s">
        <v>133</v>
      </c>
      <c r="C1" s="237"/>
      <c r="D1" s="238"/>
      <c r="E1" s="238"/>
      <c r="F1" s="238"/>
      <c r="G1" s="238"/>
    </row>
    <row r="2" spans="1:12" ht="25" customHeight="1" thickBot="1" x14ac:dyDescent="0.5">
      <c r="A2" s="61" t="s">
        <v>118</v>
      </c>
      <c r="B2" s="62" t="s">
        <v>119</v>
      </c>
      <c r="C2" s="62" t="s">
        <v>120</v>
      </c>
      <c r="D2" s="62" t="s">
        <v>0</v>
      </c>
      <c r="E2" s="62" t="s">
        <v>1</v>
      </c>
      <c r="F2" s="62" t="s">
        <v>121</v>
      </c>
      <c r="G2" s="63" t="s">
        <v>2</v>
      </c>
    </row>
    <row r="3" spans="1:12" x14ac:dyDescent="0.45">
      <c r="A3" s="6" t="s">
        <v>3</v>
      </c>
      <c r="B3" s="211" t="s">
        <v>134</v>
      </c>
      <c r="C3" s="10"/>
      <c r="D3" s="7"/>
      <c r="E3" s="8"/>
      <c r="F3" s="8"/>
      <c r="G3" s="103"/>
    </row>
    <row r="4" spans="1:12" ht="141" customHeight="1" x14ac:dyDescent="0.45">
      <c r="A4" s="5" t="s">
        <v>4</v>
      </c>
      <c r="B4" s="231" t="s">
        <v>138</v>
      </c>
      <c r="C4" s="15" t="s">
        <v>130</v>
      </c>
      <c r="D4" s="3">
        <v>8</v>
      </c>
      <c r="E4" s="27">
        <v>8</v>
      </c>
      <c r="F4" s="35">
        <f t="shared" ref="F4:F15" si="0">E4*D4</f>
        <v>64</v>
      </c>
      <c r="G4" s="104"/>
    </row>
    <row r="5" spans="1:12" ht="157.5" customHeight="1" x14ac:dyDescent="0.45">
      <c r="A5" s="5" t="s">
        <v>6</v>
      </c>
      <c r="B5" s="231" t="s">
        <v>139</v>
      </c>
      <c r="C5" s="15" t="s">
        <v>130</v>
      </c>
      <c r="D5" s="3">
        <v>7</v>
      </c>
      <c r="E5" s="27">
        <v>5</v>
      </c>
      <c r="F5" s="35">
        <f t="shared" si="0"/>
        <v>35</v>
      </c>
      <c r="G5" s="104"/>
    </row>
    <row r="6" spans="1:12" ht="156" customHeight="1" x14ac:dyDescent="0.45">
      <c r="A6" s="5" t="s">
        <v>7</v>
      </c>
      <c r="B6" s="231" t="s">
        <v>140</v>
      </c>
      <c r="C6" s="15" t="s">
        <v>130</v>
      </c>
      <c r="D6" s="3">
        <v>6</v>
      </c>
      <c r="E6" s="27">
        <v>4</v>
      </c>
      <c r="F6" s="35">
        <f t="shared" si="0"/>
        <v>24</v>
      </c>
      <c r="G6" s="104"/>
    </row>
    <row r="7" spans="1:12" ht="100.8" x14ac:dyDescent="0.45">
      <c r="A7" s="5" t="s">
        <v>8</v>
      </c>
      <c r="B7" s="231" t="s">
        <v>141</v>
      </c>
      <c r="C7" s="15" t="s">
        <v>131</v>
      </c>
      <c r="D7" s="3">
        <v>1.5</v>
      </c>
      <c r="E7" s="27">
        <v>37</v>
      </c>
      <c r="F7" s="35">
        <f t="shared" si="0"/>
        <v>55.5</v>
      </c>
      <c r="G7" s="104"/>
    </row>
    <row r="8" spans="1:12" ht="75.599999999999994" x14ac:dyDescent="0.45">
      <c r="A8" s="5" t="s">
        <v>10</v>
      </c>
      <c r="B8" s="232" t="s">
        <v>142</v>
      </c>
      <c r="C8" s="15" t="s">
        <v>130</v>
      </c>
      <c r="D8" s="13">
        <v>4</v>
      </c>
      <c r="E8" s="28">
        <v>10</v>
      </c>
      <c r="F8" s="36">
        <f t="shared" si="0"/>
        <v>40</v>
      </c>
      <c r="G8" s="104"/>
    </row>
    <row r="9" spans="1:12" ht="83.25" customHeight="1" x14ac:dyDescent="0.45">
      <c r="A9" s="5" t="s">
        <v>11</v>
      </c>
      <c r="B9" s="231" t="s">
        <v>143</v>
      </c>
      <c r="C9" s="15" t="s">
        <v>132</v>
      </c>
      <c r="D9" s="3">
        <v>1</v>
      </c>
      <c r="E9" s="27">
        <v>2</v>
      </c>
      <c r="F9" s="35">
        <f t="shared" si="0"/>
        <v>2</v>
      </c>
      <c r="G9" s="104"/>
    </row>
    <row r="10" spans="1:12" ht="169.5" customHeight="1" x14ac:dyDescent="0.45">
      <c r="A10" s="5" t="s">
        <v>15</v>
      </c>
      <c r="B10" s="231" t="s">
        <v>154</v>
      </c>
      <c r="C10" s="15" t="s">
        <v>130</v>
      </c>
      <c r="D10" s="3">
        <v>1</v>
      </c>
      <c r="E10" s="27">
        <v>5</v>
      </c>
      <c r="F10" s="35">
        <f t="shared" si="0"/>
        <v>5</v>
      </c>
      <c r="G10" s="104"/>
    </row>
    <row r="11" spans="1:12" ht="173.25" customHeight="1" x14ac:dyDescent="0.45">
      <c r="A11" s="5" t="s">
        <v>16</v>
      </c>
      <c r="B11" s="231" t="s">
        <v>155</v>
      </c>
      <c r="C11" s="15" t="s">
        <v>130</v>
      </c>
      <c r="D11" s="3">
        <v>1</v>
      </c>
      <c r="E11" s="27">
        <v>4</v>
      </c>
      <c r="F11" s="35">
        <f t="shared" si="0"/>
        <v>4</v>
      </c>
      <c r="G11" s="104"/>
    </row>
    <row r="12" spans="1:12" ht="76.150000000000006" customHeight="1" x14ac:dyDescent="0.45">
      <c r="A12" s="5" t="s">
        <v>17</v>
      </c>
      <c r="B12" s="193" t="s">
        <v>146</v>
      </c>
      <c r="C12" s="15" t="s">
        <v>130</v>
      </c>
      <c r="D12" s="3">
        <v>3</v>
      </c>
      <c r="E12" s="27">
        <v>1</v>
      </c>
      <c r="F12" s="35">
        <f t="shared" si="0"/>
        <v>3</v>
      </c>
      <c r="G12" s="104"/>
      <c r="J12"/>
    </row>
    <row r="13" spans="1:12" ht="107.25" customHeight="1" x14ac:dyDescent="0.45">
      <c r="A13" s="5" t="s">
        <v>18</v>
      </c>
      <c r="B13" s="193" t="s">
        <v>144</v>
      </c>
      <c r="C13" s="15" t="s">
        <v>130</v>
      </c>
      <c r="D13" s="3">
        <v>2</v>
      </c>
      <c r="E13" s="27">
        <v>1.5</v>
      </c>
      <c r="F13" s="35">
        <f t="shared" ref="F13" si="1">E13*D13</f>
        <v>3</v>
      </c>
      <c r="G13" s="104"/>
      <c r="J13"/>
      <c r="L13"/>
    </row>
    <row r="14" spans="1:12" ht="107.25" customHeight="1" x14ac:dyDescent="0.45">
      <c r="A14" s="5" t="s">
        <v>19</v>
      </c>
      <c r="B14" s="193" t="s">
        <v>145</v>
      </c>
      <c r="C14" s="15" t="s">
        <v>130</v>
      </c>
      <c r="D14" s="3">
        <v>1</v>
      </c>
      <c r="E14" s="27">
        <v>4</v>
      </c>
      <c r="F14" s="35">
        <f t="shared" si="0"/>
        <v>4</v>
      </c>
      <c r="G14" s="104"/>
      <c r="H14"/>
      <c r="L14"/>
    </row>
    <row r="15" spans="1:12" ht="107.25" customHeight="1" x14ac:dyDescent="0.45">
      <c r="A15" s="5" t="s">
        <v>106</v>
      </c>
      <c r="B15" s="193" t="s">
        <v>147</v>
      </c>
      <c r="C15" s="15" t="s">
        <v>130</v>
      </c>
      <c r="D15" s="156">
        <v>2</v>
      </c>
      <c r="E15" s="41">
        <v>1</v>
      </c>
      <c r="F15" s="35">
        <f t="shared" si="0"/>
        <v>2</v>
      </c>
      <c r="G15" s="104"/>
      <c r="H15"/>
      <c r="L15"/>
    </row>
    <row r="16" spans="1:12" x14ac:dyDescent="0.45">
      <c r="A16" s="6" t="s">
        <v>20</v>
      </c>
      <c r="B16" s="194" t="s">
        <v>135</v>
      </c>
      <c r="C16" s="18"/>
      <c r="D16" s="9"/>
      <c r="E16" s="33"/>
      <c r="F16" s="37"/>
      <c r="G16" s="163"/>
    </row>
    <row r="17" spans="1:7" ht="144.75" customHeight="1" x14ac:dyDescent="0.45">
      <c r="A17" s="5" t="s">
        <v>21</v>
      </c>
      <c r="B17" s="231" t="s">
        <v>157</v>
      </c>
      <c r="C17" s="15" t="s">
        <v>130</v>
      </c>
      <c r="D17" s="3">
        <v>4</v>
      </c>
      <c r="E17" s="27">
        <v>5.5</v>
      </c>
      <c r="F17" s="35">
        <f>E17*D17</f>
        <v>22</v>
      </c>
      <c r="G17" s="104"/>
    </row>
    <row r="18" spans="1:7" ht="157.5" customHeight="1" x14ac:dyDescent="0.45">
      <c r="A18" s="5" t="s">
        <v>22</v>
      </c>
      <c r="B18" s="231" t="s">
        <v>158</v>
      </c>
      <c r="C18" s="15" t="s">
        <v>130</v>
      </c>
      <c r="D18" s="3">
        <v>4</v>
      </c>
      <c r="E18" s="27">
        <v>5</v>
      </c>
      <c r="F18" s="35">
        <f>E18*D18</f>
        <v>20</v>
      </c>
      <c r="G18" s="104"/>
    </row>
    <row r="19" spans="1:7" ht="80.25" customHeight="1" x14ac:dyDescent="0.45">
      <c r="A19" s="5" t="s">
        <v>23</v>
      </c>
      <c r="B19" s="232" t="s">
        <v>148</v>
      </c>
      <c r="C19" s="15" t="s">
        <v>130</v>
      </c>
      <c r="D19" s="13">
        <v>2</v>
      </c>
      <c r="E19" s="28">
        <v>10</v>
      </c>
      <c r="F19" s="36">
        <f t="shared" ref="F19" si="2">E19*D19</f>
        <v>20</v>
      </c>
      <c r="G19" s="104"/>
    </row>
    <row r="20" spans="1:7" ht="106.5" customHeight="1" x14ac:dyDescent="0.45">
      <c r="A20" s="5" t="s">
        <v>24</v>
      </c>
      <c r="B20" s="231" t="s">
        <v>141</v>
      </c>
      <c r="C20" s="15" t="s">
        <v>131</v>
      </c>
      <c r="D20" s="3">
        <v>1</v>
      </c>
      <c r="E20" s="27">
        <v>37</v>
      </c>
      <c r="F20" s="35">
        <f>E20*D20</f>
        <v>37</v>
      </c>
      <c r="G20" s="104"/>
    </row>
    <row r="21" spans="1:7" x14ac:dyDescent="0.45">
      <c r="A21" s="6" t="s">
        <v>20</v>
      </c>
      <c r="B21" s="194" t="s">
        <v>25</v>
      </c>
      <c r="C21" s="18"/>
      <c r="D21" s="9"/>
      <c r="E21" s="33"/>
      <c r="F21" s="37"/>
      <c r="G21" s="163"/>
    </row>
    <row r="22" spans="1:7" ht="81.75" customHeight="1" x14ac:dyDescent="0.45">
      <c r="A22" s="5" t="s">
        <v>26</v>
      </c>
      <c r="B22" s="231" t="s">
        <v>149</v>
      </c>
      <c r="C22" s="15" t="s">
        <v>132</v>
      </c>
      <c r="D22" s="3">
        <v>1</v>
      </c>
      <c r="E22" s="27">
        <v>2</v>
      </c>
      <c r="F22" s="35">
        <f t="shared" ref="F22" si="3">E22*D22</f>
        <v>2</v>
      </c>
      <c r="G22" s="104"/>
    </row>
    <row r="23" spans="1:7" ht="126" x14ac:dyDescent="0.45">
      <c r="A23" s="5" t="s">
        <v>26</v>
      </c>
      <c r="B23" s="234" t="s">
        <v>150</v>
      </c>
      <c r="C23" s="15" t="s">
        <v>132</v>
      </c>
      <c r="D23" s="3">
        <v>0.5</v>
      </c>
      <c r="E23" s="41">
        <v>2</v>
      </c>
      <c r="F23" s="35">
        <f t="shared" ref="F23:F26" si="4">E23*D23</f>
        <v>1</v>
      </c>
      <c r="G23" s="104"/>
    </row>
    <row r="24" spans="1:7" ht="78.75" customHeight="1" x14ac:dyDescent="0.45">
      <c r="A24" s="5" t="s">
        <v>27</v>
      </c>
      <c r="B24" s="234" t="s">
        <v>151</v>
      </c>
      <c r="C24" s="15" t="s">
        <v>131</v>
      </c>
      <c r="D24" s="3">
        <v>1</v>
      </c>
      <c r="E24" s="27">
        <v>5</v>
      </c>
      <c r="F24" s="35">
        <f t="shared" ref="F24" si="5">E24*D24</f>
        <v>5</v>
      </c>
      <c r="G24" s="104"/>
    </row>
    <row r="25" spans="1:7" ht="78.75" customHeight="1" x14ac:dyDescent="0.45">
      <c r="A25" s="5" t="s">
        <v>28</v>
      </c>
      <c r="B25" s="234" t="s">
        <v>152</v>
      </c>
      <c r="C25" s="15" t="s">
        <v>131</v>
      </c>
      <c r="D25" s="3">
        <v>1</v>
      </c>
      <c r="E25" s="27">
        <v>3</v>
      </c>
      <c r="F25" s="35">
        <f t="shared" si="4"/>
        <v>3</v>
      </c>
      <c r="G25" s="104"/>
    </row>
    <row r="26" spans="1:7" ht="92.25" customHeight="1" thickBot="1" x14ac:dyDescent="0.5">
      <c r="A26" s="5" t="s">
        <v>29</v>
      </c>
      <c r="B26" s="234" t="s">
        <v>153</v>
      </c>
      <c r="C26" s="15" t="s">
        <v>132</v>
      </c>
      <c r="D26" s="3">
        <v>0.5</v>
      </c>
      <c r="E26" s="27">
        <v>4</v>
      </c>
      <c r="F26" s="35">
        <f t="shared" si="4"/>
        <v>2</v>
      </c>
      <c r="G26" s="104"/>
    </row>
    <row r="27" spans="1:7" ht="12.9" thickBot="1" x14ac:dyDescent="0.5">
      <c r="A27" s="77"/>
      <c r="B27" s="78" t="s">
        <v>12</v>
      </c>
      <c r="C27" s="78"/>
      <c r="D27" s="78"/>
      <c r="E27" s="78"/>
      <c r="F27" s="79">
        <f>SUM(F4:F26)</f>
        <v>353.5</v>
      </c>
      <c r="G27" s="164"/>
    </row>
  </sheetData>
  <mergeCells count="1">
    <mergeCell ref="C1:G1"/>
  </mergeCells>
  <phoneticPr fontId="22" type="noConversion"/>
  <printOptions horizontalCentered="1"/>
  <pageMargins left="0.45" right="0.45" top="0.5" bottom="0.75" header="0.05" footer="0.3"/>
  <pageSetup scale="81" fitToHeight="0" orientation="portrait" r:id="rId1"/>
  <rowBreaks count="3" manualBreakCount="3">
    <brk id="9" max="6" man="1"/>
    <brk id="15" max="6" man="1"/>
    <brk id="2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BE2B-E60C-4063-BD48-F5693E857238}">
  <sheetPr>
    <pageSetUpPr fitToPage="1"/>
  </sheetPr>
  <dimension ref="A1:M27"/>
  <sheetViews>
    <sheetView rightToLeft="1" view="pageBreakPreview" topLeftCell="A19" zoomScale="96" zoomScaleNormal="100" zoomScaleSheetLayoutView="96" workbookViewId="0">
      <selection activeCell="O22" sqref="O22"/>
    </sheetView>
  </sheetViews>
  <sheetFormatPr defaultRowHeight="12.6" x14ac:dyDescent="0.45"/>
  <cols>
    <col min="1" max="1" width="4.71875" style="20" customWidth="1"/>
    <col min="2" max="2" width="50.71875" style="20" customWidth="1"/>
    <col min="3" max="3" width="6.27734375" style="21" customWidth="1"/>
    <col min="4" max="4" width="6.27734375" style="20" customWidth="1"/>
    <col min="5" max="6" width="8.27734375" style="20" customWidth="1"/>
    <col min="7" max="7" width="40.27734375" style="20" customWidth="1"/>
    <col min="8" max="244" width="8.83203125" style="20"/>
    <col min="245" max="245" width="4.71875" style="20" customWidth="1"/>
    <col min="246" max="246" width="30.27734375" style="20" customWidth="1"/>
    <col min="247" max="248" width="8.71875" style="20" customWidth="1"/>
    <col min="249" max="249" width="11.27734375" style="20" customWidth="1"/>
    <col min="250" max="250" width="13" style="20" customWidth="1"/>
    <col min="251" max="255" width="8.83203125" style="20"/>
    <col min="256" max="256" width="10.44140625" style="20" bestFit="1" customWidth="1"/>
    <col min="257" max="257" width="8.83203125" style="20"/>
    <col min="258" max="258" width="10.44140625" style="20" bestFit="1" customWidth="1"/>
    <col min="259" max="500" width="8.83203125" style="20"/>
    <col min="501" max="501" width="4.71875" style="20" customWidth="1"/>
    <col min="502" max="502" width="30.27734375" style="20" customWidth="1"/>
    <col min="503" max="504" width="8.71875" style="20" customWidth="1"/>
    <col min="505" max="505" width="11.27734375" style="20" customWidth="1"/>
    <col min="506" max="506" width="13" style="20" customWidth="1"/>
    <col min="507" max="511" width="8.83203125" style="20"/>
    <col min="512" max="512" width="10.44140625" style="20" bestFit="1" customWidth="1"/>
    <col min="513" max="513" width="8.83203125" style="20"/>
    <col min="514" max="514" width="10.44140625" style="20" bestFit="1" customWidth="1"/>
    <col min="515" max="756" width="8.83203125" style="20"/>
    <col min="757" max="757" width="4.71875" style="20" customWidth="1"/>
    <col min="758" max="758" width="30.27734375" style="20" customWidth="1"/>
    <col min="759" max="760" width="8.71875" style="20" customWidth="1"/>
    <col min="761" max="761" width="11.27734375" style="20" customWidth="1"/>
    <col min="762" max="762" width="13" style="20" customWidth="1"/>
    <col min="763" max="767" width="8.83203125" style="20"/>
    <col min="768" max="768" width="10.44140625" style="20" bestFit="1" customWidth="1"/>
    <col min="769" max="769" width="8.83203125" style="20"/>
    <col min="770" max="770" width="10.44140625" style="20" bestFit="1" customWidth="1"/>
    <col min="771" max="1012" width="8.83203125" style="20"/>
    <col min="1013" max="1013" width="4.71875" style="20" customWidth="1"/>
    <col min="1014" max="1014" width="30.27734375" style="20" customWidth="1"/>
    <col min="1015" max="1016" width="8.71875" style="20" customWidth="1"/>
    <col min="1017" max="1017" width="11.27734375" style="20" customWidth="1"/>
    <col min="1018" max="1018" width="13" style="20" customWidth="1"/>
    <col min="1019" max="1023" width="8.83203125" style="20"/>
    <col min="1024" max="1024" width="10.44140625" style="20" bestFit="1" customWidth="1"/>
    <col min="1025" max="1025" width="8.83203125" style="20"/>
    <col min="1026" max="1026" width="10.44140625" style="20" bestFit="1" customWidth="1"/>
    <col min="1027" max="1268" width="8.83203125" style="20"/>
    <col min="1269" max="1269" width="4.71875" style="20" customWidth="1"/>
    <col min="1270" max="1270" width="30.27734375" style="20" customWidth="1"/>
    <col min="1271" max="1272" width="8.71875" style="20" customWidth="1"/>
    <col min="1273" max="1273" width="11.27734375" style="20" customWidth="1"/>
    <col min="1274" max="1274" width="13" style="20" customWidth="1"/>
    <col min="1275" max="1279" width="8.83203125" style="20"/>
    <col min="1280" max="1280" width="10.44140625" style="20" bestFit="1" customWidth="1"/>
    <col min="1281" max="1281" width="8.83203125" style="20"/>
    <col min="1282" max="1282" width="10.44140625" style="20" bestFit="1" customWidth="1"/>
    <col min="1283" max="1524" width="8.83203125" style="20"/>
    <col min="1525" max="1525" width="4.71875" style="20" customWidth="1"/>
    <col min="1526" max="1526" width="30.27734375" style="20" customWidth="1"/>
    <col min="1527" max="1528" width="8.71875" style="20" customWidth="1"/>
    <col min="1529" max="1529" width="11.27734375" style="20" customWidth="1"/>
    <col min="1530" max="1530" width="13" style="20" customWidth="1"/>
    <col min="1531" max="1535" width="8.83203125" style="20"/>
    <col min="1536" max="1536" width="10.44140625" style="20" bestFit="1" customWidth="1"/>
    <col min="1537" max="1537" width="8.83203125" style="20"/>
    <col min="1538" max="1538" width="10.44140625" style="20" bestFit="1" customWidth="1"/>
    <col min="1539" max="1780" width="8.83203125" style="20"/>
    <col min="1781" max="1781" width="4.71875" style="20" customWidth="1"/>
    <col min="1782" max="1782" width="30.27734375" style="20" customWidth="1"/>
    <col min="1783" max="1784" width="8.71875" style="20" customWidth="1"/>
    <col min="1785" max="1785" width="11.27734375" style="20" customWidth="1"/>
    <col min="1786" max="1786" width="13" style="20" customWidth="1"/>
    <col min="1787" max="1791" width="8.83203125" style="20"/>
    <col min="1792" max="1792" width="10.44140625" style="20" bestFit="1" customWidth="1"/>
    <col min="1793" max="1793" width="8.83203125" style="20"/>
    <col min="1794" max="1794" width="10.44140625" style="20" bestFit="1" customWidth="1"/>
    <col min="1795" max="2036" width="8.83203125" style="20"/>
    <col min="2037" max="2037" width="4.71875" style="20" customWidth="1"/>
    <col min="2038" max="2038" width="30.27734375" style="20" customWidth="1"/>
    <col min="2039" max="2040" width="8.71875" style="20" customWidth="1"/>
    <col min="2041" max="2041" width="11.27734375" style="20" customWidth="1"/>
    <col min="2042" max="2042" width="13" style="20" customWidth="1"/>
    <col min="2043" max="2047" width="8.83203125" style="20"/>
    <col min="2048" max="2048" width="10.44140625" style="20" bestFit="1" customWidth="1"/>
    <col min="2049" max="2049" width="8.83203125" style="20"/>
    <col min="2050" max="2050" width="10.44140625" style="20" bestFit="1" customWidth="1"/>
    <col min="2051" max="2292" width="8.83203125" style="20"/>
    <col min="2293" max="2293" width="4.71875" style="20" customWidth="1"/>
    <col min="2294" max="2294" width="30.27734375" style="20" customWidth="1"/>
    <col min="2295" max="2296" width="8.71875" style="20" customWidth="1"/>
    <col min="2297" max="2297" width="11.27734375" style="20" customWidth="1"/>
    <col min="2298" max="2298" width="13" style="20" customWidth="1"/>
    <col min="2299" max="2303" width="8.83203125" style="20"/>
    <col min="2304" max="2304" width="10.44140625" style="20" bestFit="1" customWidth="1"/>
    <col min="2305" max="2305" width="8.83203125" style="20"/>
    <col min="2306" max="2306" width="10.44140625" style="20" bestFit="1" customWidth="1"/>
    <col min="2307" max="2548" width="8.83203125" style="20"/>
    <col min="2549" max="2549" width="4.71875" style="20" customWidth="1"/>
    <col min="2550" max="2550" width="30.27734375" style="20" customWidth="1"/>
    <col min="2551" max="2552" width="8.71875" style="20" customWidth="1"/>
    <col min="2553" max="2553" width="11.27734375" style="20" customWidth="1"/>
    <col min="2554" max="2554" width="13" style="20" customWidth="1"/>
    <col min="2555" max="2559" width="8.83203125" style="20"/>
    <col min="2560" max="2560" width="10.44140625" style="20" bestFit="1" customWidth="1"/>
    <col min="2561" max="2561" width="8.83203125" style="20"/>
    <col min="2562" max="2562" width="10.44140625" style="20" bestFit="1" customWidth="1"/>
    <col min="2563" max="2804" width="8.83203125" style="20"/>
    <col min="2805" max="2805" width="4.71875" style="20" customWidth="1"/>
    <col min="2806" max="2806" width="30.27734375" style="20" customWidth="1"/>
    <col min="2807" max="2808" width="8.71875" style="20" customWidth="1"/>
    <col min="2809" max="2809" width="11.27734375" style="20" customWidth="1"/>
    <col min="2810" max="2810" width="13" style="20" customWidth="1"/>
    <col min="2811" max="2815" width="8.83203125" style="20"/>
    <col min="2816" max="2816" width="10.44140625" style="20" bestFit="1" customWidth="1"/>
    <col min="2817" max="2817" width="8.83203125" style="20"/>
    <col min="2818" max="2818" width="10.44140625" style="20" bestFit="1" customWidth="1"/>
    <col min="2819" max="3060" width="8.83203125" style="20"/>
    <col min="3061" max="3061" width="4.71875" style="20" customWidth="1"/>
    <col min="3062" max="3062" width="30.27734375" style="20" customWidth="1"/>
    <col min="3063" max="3064" width="8.71875" style="20" customWidth="1"/>
    <col min="3065" max="3065" width="11.27734375" style="20" customWidth="1"/>
    <col min="3066" max="3066" width="13" style="20" customWidth="1"/>
    <col min="3067" max="3071" width="8.83203125" style="20"/>
    <col min="3072" max="3072" width="10.44140625" style="20" bestFit="1" customWidth="1"/>
    <col min="3073" max="3073" width="8.83203125" style="20"/>
    <col min="3074" max="3074" width="10.44140625" style="20" bestFit="1" customWidth="1"/>
    <col min="3075" max="3316" width="8.83203125" style="20"/>
    <col min="3317" max="3317" width="4.71875" style="20" customWidth="1"/>
    <col min="3318" max="3318" width="30.27734375" style="20" customWidth="1"/>
    <col min="3319" max="3320" width="8.71875" style="20" customWidth="1"/>
    <col min="3321" max="3321" width="11.27734375" style="20" customWidth="1"/>
    <col min="3322" max="3322" width="13" style="20" customWidth="1"/>
    <col min="3323" max="3327" width="8.83203125" style="20"/>
    <col min="3328" max="3328" width="10.44140625" style="20" bestFit="1" customWidth="1"/>
    <col min="3329" max="3329" width="8.83203125" style="20"/>
    <col min="3330" max="3330" width="10.44140625" style="20" bestFit="1" customWidth="1"/>
    <col min="3331" max="3572" width="8.83203125" style="20"/>
    <col min="3573" max="3573" width="4.71875" style="20" customWidth="1"/>
    <col min="3574" max="3574" width="30.27734375" style="20" customWidth="1"/>
    <col min="3575" max="3576" width="8.71875" style="20" customWidth="1"/>
    <col min="3577" max="3577" width="11.27734375" style="20" customWidth="1"/>
    <col min="3578" max="3578" width="13" style="20" customWidth="1"/>
    <col min="3579" max="3583" width="8.83203125" style="20"/>
    <col min="3584" max="3584" width="10.44140625" style="20" bestFit="1" customWidth="1"/>
    <col min="3585" max="3585" width="8.83203125" style="20"/>
    <col min="3586" max="3586" width="10.44140625" style="20" bestFit="1" customWidth="1"/>
    <col min="3587" max="3828" width="8.83203125" style="20"/>
    <col min="3829" max="3829" width="4.71875" style="20" customWidth="1"/>
    <col min="3830" max="3830" width="30.27734375" style="20" customWidth="1"/>
    <col min="3831" max="3832" width="8.71875" style="20" customWidth="1"/>
    <col min="3833" max="3833" width="11.27734375" style="20" customWidth="1"/>
    <col min="3834" max="3834" width="13" style="20" customWidth="1"/>
    <col min="3835" max="3839" width="8.83203125" style="20"/>
    <col min="3840" max="3840" width="10.44140625" style="20" bestFit="1" customWidth="1"/>
    <col min="3841" max="3841" width="8.83203125" style="20"/>
    <col min="3842" max="3842" width="10.44140625" style="20" bestFit="1" customWidth="1"/>
    <col min="3843" max="4084" width="8.83203125" style="20"/>
    <col min="4085" max="4085" width="4.71875" style="20" customWidth="1"/>
    <col min="4086" max="4086" width="30.27734375" style="20" customWidth="1"/>
    <col min="4087" max="4088" width="8.71875" style="20" customWidth="1"/>
    <col min="4089" max="4089" width="11.27734375" style="20" customWidth="1"/>
    <col min="4090" max="4090" width="13" style="20" customWidth="1"/>
    <col min="4091" max="4095" width="8.83203125" style="20"/>
    <col min="4096" max="4096" width="10.44140625" style="20" bestFit="1" customWidth="1"/>
    <col min="4097" max="4097" width="8.83203125" style="20"/>
    <col min="4098" max="4098" width="10.44140625" style="20" bestFit="1" customWidth="1"/>
    <col min="4099" max="4340" width="8.83203125" style="20"/>
    <col min="4341" max="4341" width="4.71875" style="20" customWidth="1"/>
    <col min="4342" max="4342" width="30.27734375" style="20" customWidth="1"/>
    <col min="4343" max="4344" width="8.71875" style="20" customWidth="1"/>
    <col min="4345" max="4345" width="11.27734375" style="20" customWidth="1"/>
    <col min="4346" max="4346" width="13" style="20" customWidth="1"/>
    <col min="4347" max="4351" width="8.83203125" style="20"/>
    <col min="4352" max="4352" width="10.44140625" style="20" bestFit="1" customWidth="1"/>
    <col min="4353" max="4353" width="8.83203125" style="20"/>
    <col min="4354" max="4354" width="10.44140625" style="20" bestFit="1" customWidth="1"/>
    <col min="4355" max="4596" width="8.83203125" style="20"/>
    <col min="4597" max="4597" width="4.71875" style="20" customWidth="1"/>
    <col min="4598" max="4598" width="30.27734375" style="20" customWidth="1"/>
    <col min="4599" max="4600" width="8.71875" style="20" customWidth="1"/>
    <col min="4601" max="4601" width="11.27734375" style="20" customWidth="1"/>
    <col min="4602" max="4602" width="13" style="20" customWidth="1"/>
    <col min="4603" max="4607" width="8.83203125" style="20"/>
    <col min="4608" max="4608" width="10.44140625" style="20" bestFit="1" customWidth="1"/>
    <col min="4609" max="4609" width="8.83203125" style="20"/>
    <col min="4610" max="4610" width="10.44140625" style="20" bestFit="1" customWidth="1"/>
    <col min="4611" max="4852" width="8.83203125" style="20"/>
    <col min="4853" max="4853" width="4.71875" style="20" customWidth="1"/>
    <col min="4854" max="4854" width="30.27734375" style="20" customWidth="1"/>
    <col min="4855" max="4856" width="8.71875" style="20" customWidth="1"/>
    <col min="4857" max="4857" width="11.27734375" style="20" customWidth="1"/>
    <col min="4858" max="4858" width="13" style="20" customWidth="1"/>
    <col min="4859" max="4863" width="8.83203125" style="20"/>
    <col min="4864" max="4864" width="10.44140625" style="20" bestFit="1" customWidth="1"/>
    <col min="4865" max="4865" width="8.83203125" style="20"/>
    <col min="4866" max="4866" width="10.44140625" style="20" bestFit="1" customWidth="1"/>
    <col min="4867" max="5108" width="8.83203125" style="20"/>
    <col min="5109" max="5109" width="4.71875" style="20" customWidth="1"/>
    <col min="5110" max="5110" width="30.27734375" style="20" customWidth="1"/>
    <col min="5111" max="5112" width="8.71875" style="20" customWidth="1"/>
    <col min="5113" max="5113" width="11.27734375" style="20" customWidth="1"/>
    <col min="5114" max="5114" width="13" style="20" customWidth="1"/>
    <col min="5115" max="5119" width="8.83203125" style="20"/>
    <col min="5120" max="5120" width="10.44140625" style="20" bestFit="1" customWidth="1"/>
    <col min="5121" max="5121" width="8.83203125" style="20"/>
    <col min="5122" max="5122" width="10.44140625" style="20" bestFit="1" customWidth="1"/>
    <col min="5123" max="5364" width="8.83203125" style="20"/>
    <col min="5365" max="5365" width="4.71875" style="20" customWidth="1"/>
    <col min="5366" max="5366" width="30.27734375" style="20" customWidth="1"/>
    <col min="5367" max="5368" width="8.71875" style="20" customWidth="1"/>
    <col min="5369" max="5369" width="11.27734375" style="20" customWidth="1"/>
    <col min="5370" max="5370" width="13" style="20" customWidth="1"/>
    <col min="5371" max="5375" width="8.83203125" style="20"/>
    <col min="5376" max="5376" width="10.44140625" style="20" bestFit="1" customWidth="1"/>
    <col min="5377" max="5377" width="8.83203125" style="20"/>
    <col min="5378" max="5378" width="10.44140625" style="20" bestFit="1" customWidth="1"/>
    <col min="5379" max="5620" width="8.83203125" style="20"/>
    <col min="5621" max="5621" width="4.71875" style="20" customWidth="1"/>
    <col min="5622" max="5622" width="30.27734375" style="20" customWidth="1"/>
    <col min="5623" max="5624" width="8.71875" style="20" customWidth="1"/>
    <col min="5625" max="5625" width="11.27734375" style="20" customWidth="1"/>
    <col min="5626" max="5626" width="13" style="20" customWidth="1"/>
    <col min="5627" max="5631" width="8.83203125" style="20"/>
    <col min="5632" max="5632" width="10.44140625" style="20" bestFit="1" customWidth="1"/>
    <col min="5633" max="5633" width="8.83203125" style="20"/>
    <col min="5634" max="5634" width="10.44140625" style="20" bestFit="1" customWidth="1"/>
    <col min="5635" max="5876" width="8.83203125" style="20"/>
    <col min="5877" max="5877" width="4.71875" style="20" customWidth="1"/>
    <col min="5878" max="5878" width="30.27734375" style="20" customWidth="1"/>
    <col min="5879" max="5880" width="8.71875" style="20" customWidth="1"/>
    <col min="5881" max="5881" width="11.27734375" style="20" customWidth="1"/>
    <col min="5882" max="5882" width="13" style="20" customWidth="1"/>
    <col min="5883" max="5887" width="8.83203125" style="20"/>
    <col min="5888" max="5888" width="10.44140625" style="20" bestFit="1" customWidth="1"/>
    <col min="5889" max="5889" width="8.83203125" style="20"/>
    <col min="5890" max="5890" width="10.44140625" style="20" bestFit="1" customWidth="1"/>
    <col min="5891" max="6132" width="8.83203125" style="20"/>
    <col min="6133" max="6133" width="4.71875" style="20" customWidth="1"/>
    <col min="6134" max="6134" width="30.27734375" style="20" customWidth="1"/>
    <col min="6135" max="6136" width="8.71875" style="20" customWidth="1"/>
    <col min="6137" max="6137" width="11.27734375" style="20" customWidth="1"/>
    <col min="6138" max="6138" width="13" style="20" customWidth="1"/>
    <col min="6139" max="6143" width="8.83203125" style="20"/>
    <col min="6144" max="6144" width="10.44140625" style="20" bestFit="1" customWidth="1"/>
    <col min="6145" max="6145" width="8.83203125" style="20"/>
    <col min="6146" max="6146" width="10.44140625" style="20" bestFit="1" customWidth="1"/>
    <col min="6147" max="6388" width="8.83203125" style="20"/>
    <col min="6389" max="6389" width="4.71875" style="20" customWidth="1"/>
    <col min="6390" max="6390" width="30.27734375" style="20" customWidth="1"/>
    <col min="6391" max="6392" width="8.71875" style="20" customWidth="1"/>
    <col min="6393" max="6393" width="11.27734375" style="20" customWidth="1"/>
    <col min="6394" max="6394" width="13" style="20" customWidth="1"/>
    <col min="6395" max="6399" width="8.83203125" style="20"/>
    <col min="6400" max="6400" width="10.44140625" style="20" bestFit="1" customWidth="1"/>
    <col min="6401" max="6401" width="8.83203125" style="20"/>
    <col min="6402" max="6402" width="10.44140625" style="20" bestFit="1" customWidth="1"/>
    <col min="6403" max="6644" width="8.83203125" style="20"/>
    <col min="6645" max="6645" width="4.71875" style="20" customWidth="1"/>
    <col min="6646" max="6646" width="30.27734375" style="20" customWidth="1"/>
    <col min="6647" max="6648" width="8.71875" style="20" customWidth="1"/>
    <col min="6649" max="6649" width="11.27734375" style="20" customWidth="1"/>
    <col min="6650" max="6650" width="13" style="20" customWidth="1"/>
    <col min="6651" max="6655" width="8.83203125" style="20"/>
    <col min="6656" max="6656" width="10.44140625" style="20" bestFit="1" customWidth="1"/>
    <col min="6657" max="6657" width="8.83203125" style="20"/>
    <col min="6658" max="6658" width="10.44140625" style="20" bestFit="1" customWidth="1"/>
    <col min="6659" max="6900" width="8.83203125" style="20"/>
    <col min="6901" max="6901" width="4.71875" style="20" customWidth="1"/>
    <col min="6902" max="6902" width="30.27734375" style="20" customWidth="1"/>
    <col min="6903" max="6904" width="8.71875" style="20" customWidth="1"/>
    <col min="6905" max="6905" width="11.27734375" style="20" customWidth="1"/>
    <col min="6906" max="6906" width="13" style="20" customWidth="1"/>
    <col min="6907" max="6911" width="8.83203125" style="20"/>
    <col min="6912" max="6912" width="10.44140625" style="20" bestFit="1" customWidth="1"/>
    <col min="6913" max="6913" width="8.83203125" style="20"/>
    <col min="6914" max="6914" width="10.44140625" style="20" bestFit="1" customWidth="1"/>
    <col min="6915" max="7156" width="8.83203125" style="20"/>
    <col min="7157" max="7157" width="4.71875" style="20" customWidth="1"/>
    <col min="7158" max="7158" width="30.27734375" style="20" customWidth="1"/>
    <col min="7159" max="7160" width="8.71875" style="20" customWidth="1"/>
    <col min="7161" max="7161" width="11.27734375" style="20" customWidth="1"/>
    <col min="7162" max="7162" width="13" style="20" customWidth="1"/>
    <col min="7163" max="7167" width="8.83203125" style="20"/>
    <col min="7168" max="7168" width="10.44140625" style="20" bestFit="1" customWidth="1"/>
    <col min="7169" max="7169" width="8.83203125" style="20"/>
    <col min="7170" max="7170" width="10.44140625" style="20" bestFit="1" customWidth="1"/>
    <col min="7171" max="7412" width="8.83203125" style="20"/>
    <col min="7413" max="7413" width="4.71875" style="20" customWidth="1"/>
    <col min="7414" max="7414" width="30.27734375" style="20" customWidth="1"/>
    <col min="7415" max="7416" width="8.71875" style="20" customWidth="1"/>
    <col min="7417" max="7417" width="11.27734375" style="20" customWidth="1"/>
    <col min="7418" max="7418" width="13" style="20" customWidth="1"/>
    <col min="7419" max="7423" width="8.83203125" style="20"/>
    <col min="7424" max="7424" width="10.44140625" style="20" bestFit="1" customWidth="1"/>
    <col min="7425" max="7425" width="8.83203125" style="20"/>
    <col min="7426" max="7426" width="10.44140625" style="20" bestFit="1" customWidth="1"/>
    <col min="7427" max="7668" width="8.83203125" style="20"/>
    <col min="7669" max="7669" width="4.71875" style="20" customWidth="1"/>
    <col min="7670" max="7670" width="30.27734375" style="20" customWidth="1"/>
    <col min="7671" max="7672" width="8.71875" style="20" customWidth="1"/>
    <col min="7673" max="7673" width="11.27734375" style="20" customWidth="1"/>
    <col min="7674" max="7674" width="13" style="20" customWidth="1"/>
    <col min="7675" max="7679" width="8.83203125" style="20"/>
    <col min="7680" max="7680" width="10.44140625" style="20" bestFit="1" customWidth="1"/>
    <col min="7681" max="7681" width="8.83203125" style="20"/>
    <col min="7682" max="7682" width="10.44140625" style="20" bestFit="1" customWidth="1"/>
    <col min="7683" max="7924" width="8.83203125" style="20"/>
    <col min="7925" max="7925" width="4.71875" style="20" customWidth="1"/>
    <col min="7926" max="7926" width="30.27734375" style="20" customWidth="1"/>
    <col min="7927" max="7928" width="8.71875" style="20" customWidth="1"/>
    <col min="7929" max="7929" width="11.27734375" style="20" customWidth="1"/>
    <col min="7930" max="7930" width="13" style="20" customWidth="1"/>
    <col min="7931" max="7935" width="8.83203125" style="20"/>
    <col min="7936" max="7936" width="10.44140625" style="20" bestFit="1" customWidth="1"/>
    <col min="7937" max="7937" width="8.83203125" style="20"/>
    <col min="7938" max="7938" width="10.44140625" style="20" bestFit="1" customWidth="1"/>
    <col min="7939" max="8180" width="8.83203125" style="20"/>
    <col min="8181" max="8181" width="4.71875" style="20" customWidth="1"/>
    <col min="8182" max="8182" width="30.27734375" style="20" customWidth="1"/>
    <col min="8183" max="8184" width="8.71875" style="20" customWidth="1"/>
    <col min="8185" max="8185" width="11.27734375" style="20" customWidth="1"/>
    <col min="8186" max="8186" width="13" style="20" customWidth="1"/>
    <col min="8187" max="8191" width="8.83203125" style="20"/>
    <col min="8192" max="8192" width="10.44140625" style="20" bestFit="1" customWidth="1"/>
    <col min="8193" max="8193" width="8.83203125" style="20"/>
    <col min="8194" max="8194" width="10.44140625" style="20" bestFit="1" customWidth="1"/>
    <col min="8195" max="8436" width="8.83203125" style="20"/>
    <col min="8437" max="8437" width="4.71875" style="20" customWidth="1"/>
    <col min="8438" max="8438" width="30.27734375" style="20" customWidth="1"/>
    <col min="8439" max="8440" width="8.71875" style="20" customWidth="1"/>
    <col min="8441" max="8441" width="11.27734375" style="20" customWidth="1"/>
    <col min="8442" max="8442" width="13" style="20" customWidth="1"/>
    <col min="8443" max="8447" width="8.83203125" style="20"/>
    <col min="8448" max="8448" width="10.44140625" style="20" bestFit="1" customWidth="1"/>
    <col min="8449" max="8449" width="8.83203125" style="20"/>
    <col min="8450" max="8450" width="10.44140625" style="20" bestFit="1" customWidth="1"/>
    <col min="8451" max="8692" width="8.83203125" style="20"/>
    <col min="8693" max="8693" width="4.71875" style="20" customWidth="1"/>
    <col min="8694" max="8694" width="30.27734375" style="20" customWidth="1"/>
    <col min="8695" max="8696" width="8.71875" style="20" customWidth="1"/>
    <col min="8697" max="8697" width="11.27734375" style="20" customWidth="1"/>
    <col min="8698" max="8698" width="13" style="20" customWidth="1"/>
    <col min="8699" max="8703" width="8.83203125" style="20"/>
    <col min="8704" max="8704" width="10.44140625" style="20" bestFit="1" customWidth="1"/>
    <col min="8705" max="8705" width="8.83203125" style="20"/>
    <col min="8706" max="8706" width="10.44140625" style="20" bestFit="1" customWidth="1"/>
    <col min="8707" max="8948" width="8.83203125" style="20"/>
    <col min="8949" max="8949" width="4.71875" style="20" customWidth="1"/>
    <col min="8950" max="8950" width="30.27734375" style="20" customWidth="1"/>
    <col min="8951" max="8952" width="8.71875" style="20" customWidth="1"/>
    <col min="8953" max="8953" width="11.27734375" style="20" customWidth="1"/>
    <col min="8954" max="8954" width="13" style="20" customWidth="1"/>
    <col min="8955" max="8959" width="8.83203125" style="20"/>
    <col min="8960" max="8960" width="10.44140625" style="20" bestFit="1" customWidth="1"/>
    <col min="8961" max="8961" width="8.83203125" style="20"/>
    <col min="8962" max="8962" width="10.44140625" style="20" bestFit="1" customWidth="1"/>
    <col min="8963" max="9204" width="8.83203125" style="20"/>
    <col min="9205" max="9205" width="4.71875" style="20" customWidth="1"/>
    <col min="9206" max="9206" width="30.27734375" style="20" customWidth="1"/>
    <col min="9207" max="9208" width="8.71875" style="20" customWidth="1"/>
    <col min="9209" max="9209" width="11.27734375" style="20" customWidth="1"/>
    <col min="9210" max="9210" width="13" style="20" customWidth="1"/>
    <col min="9211" max="9215" width="8.83203125" style="20"/>
    <col min="9216" max="9216" width="10.44140625" style="20" bestFit="1" customWidth="1"/>
    <col min="9217" max="9217" width="8.83203125" style="20"/>
    <col min="9218" max="9218" width="10.44140625" style="20" bestFit="1" customWidth="1"/>
    <col min="9219" max="9460" width="8.83203125" style="20"/>
    <col min="9461" max="9461" width="4.71875" style="20" customWidth="1"/>
    <col min="9462" max="9462" width="30.27734375" style="20" customWidth="1"/>
    <col min="9463" max="9464" width="8.71875" style="20" customWidth="1"/>
    <col min="9465" max="9465" width="11.27734375" style="20" customWidth="1"/>
    <col min="9466" max="9466" width="13" style="20" customWidth="1"/>
    <col min="9467" max="9471" width="8.83203125" style="20"/>
    <col min="9472" max="9472" width="10.44140625" style="20" bestFit="1" customWidth="1"/>
    <col min="9473" max="9473" width="8.83203125" style="20"/>
    <col min="9474" max="9474" width="10.44140625" style="20" bestFit="1" customWidth="1"/>
    <col min="9475" max="9716" width="8.83203125" style="20"/>
    <col min="9717" max="9717" width="4.71875" style="20" customWidth="1"/>
    <col min="9718" max="9718" width="30.27734375" style="20" customWidth="1"/>
    <col min="9719" max="9720" width="8.71875" style="20" customWidth="1"/>
    <col min="9721" max="9721" width="11.27734375" style="20" customWidth="1"/>
    <col min="9722" max="9722" width="13" style="20" customWidth="1"/>
    <col min="9723" max="9727" width="8.83203125" style="20"/>
    <col min="9728" max="9728" width="10.44140625" style="20" bestFit="1" customWidth="1"/>
    <col min="9729" max="9729" width="8.83203125" style="20"/>
    <col min="9730" max="9730" width="10.44140625" style="20" bestFit="1" customWidth="1"/>
    <col min="9731" max="9972" width="8.83203125" style="20"/>
    <col min="9973" max="9973" width="4.71875" style="20" customWidth="1"/>
    <col min="9974" max="9974" width="30.27734375" style="20" customWidth="1"/>
    <col min="9975" max="9976" width="8.71875" style="20" customWidth="1"/>
    <col min="9977" max="9977" width="11.27734375" style="20" customWidth="1"/>
    <col min="9978" max="9978" width="13" style="20" customWidth="1"/>
    <col min="9979" max="9983" width="8.83203125" style="20"/>
    <col min="9984" max="9984" width="10.44140625" style="20" bestFit="1" customWidth="1"/>
    <col min="9985" max="9985" width="8.83203125" style="20"/>
    <col min="9986" max="9986" width="10.44140625" style="20" bestFit="1" customWidth="1"/>
    <col min="9987" max="10228" width="8.83203125" style="20"/>
    <col min="10229" max="10229" width="4.71875" style="20" customWidth="1"/>
    <col min="10230" max="10230" width="30.27734375" style="20" customWidth="1"/>
    <col min="10231" max="10232" width="8.71875" style="20" customWidth="1"/>
    <col min="10233" max="10233" width="11.27734375" style="20" customWidth="1"/>
    <col min="10234" max="10234" width="13" style="20" customWidth="1"/>
    <col min="10235" max="10239" width="8.83203125" style="20"/>
    <col min="10240" max="10240" width="10.44140625" style="20" bestFit="1" customWidth="1"/>
    <col min="10241" max="10241" width="8.83203125" style="20"/>
    <col min="10242" max="10242" width="10.44140625" style="20" bestFit="1" customWidth="1"/>
    <col min="10243" max="10484" width="8.83203125" style="20"/>
    <col min="10485" max="10485" width="4.71875" style="20" customWidth="1"/>
    <col min="10486" max="10486" width="30.27734375" style="20" customWidth="1"/>
    <col min="10487" max="10488" width="8.71875" style="20" customWidth="1"/>
    <col min="10489" max="10489" width="11.27734375" style="20" customWidth="1"/>
    <col min="10490" max="10490" width="13" style="20" customWidth="1"/>
    <col min="10491" max="10495" width="8.83203125" style="20"/>
    <col min="10496" max="10496" width="10.44140625" style="20" bestFit="1" customWidth="1"/>
    <col min="10497" max="10497" width="8.83203125" style="20"/>
    <col min="10498" max="10498" width="10.44140625" style="20" bestFit="1" customWidth="1"/>
    <col min="10499" max="10740" width="8.83203125" style="20"/>
    <col min="10741" max="10741" width="4.71875" style="20" customWidth="1"/>
    <col min="10742" max="10742" width="30.27734375" style="20" customWidth="1"/>
    <col min="10743" max="10744" width="8.71875" style="20" customWidth="1"/>
    <col min="10745" max="10745" width="11.27734375" style="20" customWidth="1"/>
    <col min="10746" max="10746" width="13" style="20" customWidth="1"/>
    <col min="10747" max="10751" width="8.83203125" style="20"/>
    <col min="10752" max="10752" width="10.44140625" style="20" bestFit="1" customWidth="1"/>
    <col min="10753" max="10753" width="8.83203125" style="20"/>
    <col min="10754" max="10754" width="10.44140625" style="20" bestFit="1" customWidth="1"/>
    <col min="10755" max="10996" width="8.83203125" style="20"/>
    <col min="10997" max="10997" width="4.71875" style="20" customWidth="1"/>
    <col min="10998" max="10998" width="30.27734375" style="20" customWidth="1"/>
    <col min="10999" max="11000" width="8.71875" style="20" customWidth="1"/>
    <col min="11001" max="11001" width="11.27734375" style="20" customWidth="1"/>
    <col min="11002" max="11002" width="13" style="20" customWidth="1"/>
    <col min="11003" max="11007" width="8.83203125" style="20"/>
    <col min="11008" max="11008" width="10.44140625" style="20" bestFit="1" customWidth="1"/>
    <col min="11009" max="11009" width="8.83203125" style="20"/>
    <col min="11010" max="11010" width="10.44140625" style="20" bestFit="1" customWidth="1"/>
    <col min="11011" max="11252" width="8.83203125" style="20"/>
    <col min="11253" max="11253" width="4.71875" style="20" customWidth="1"/>
    <col min="11254" max="11254" width="30.27734375" style="20" customWidth="1"/>
    <col min="11255" max="11256" width="8.71875" style="20" customWidth="1"/>
    <col min="11257" max="11257" width="11.27734375" style="20" customWidth="1"/>
    <col min="11258" max="11258" width="13" style="20" customWidth="1"/>
    <col min="11259" max="11263" width="8.83203125" style="20"/>
    <col min="11264" max="11264" width="10.44140625" style="20" bestFit="1" customWidth="1"/>
    <col min="11265" max="11265" width="8.83203125" style="20"/>
    <col min="11266" max="11266" width="10.44140625" style="20" bestFit="1" customWidth="1"/>
    <col min="11267" max="11508" width="8.83203125" style="20"/>
    <col min="11509" max="11509" width="4.71875" style="20" customWidth="1"/>
    <col min="11510" max="11510" width="30.27734375" style="20" customWidth="1"/>
    <col min="11511" max="11512" width="8.71875" style="20" customWidth="1"/>
    <col min="11513" max="11513" width="11.27734375" style="20" customWidth="1"/>
    <col min="11514" max="11514" width="13" style="20" customWidth="1"/>
    <col min="11515" max="11519" width="8.83203125" style="20"/>
    <col min="11520" max="11520" width="10.44140625" style="20" bestFit="1" customWidth="1"/>
    <col min="11521" max="11521" width="8.83203125" style="20"/>
    <col min="11522" max="11522" width="10.44140625" style="20" bestFit="1" customWidth="1"/>
    <col min="11523" max="11764" width="8.83203125" style="20"/>
    <col min="11765" max="11765" width="4.71875" style="20" customWidth="1"/>
    <col min="11766" max="11766" width="30.27734375" style="20" customWidth="1"/>
    <col min="11767" max="11768" width="8.71875" style="20" customWidth="1"/>
    <col min="11769" max="11769" width="11.27734375" style="20" customWidth="1"/>
    <col min="11770" max="11770" width="13" style="20" customWidth="1"/>
    <col min="11771" max="11775" width="8.83203125" style="20"/>
    <col min="11776" max="11776" width="10.44140625" style="20" bestFit="1" customWidth="1"/>
    <col min="11777" max="11777" width="8.83203125" style="20"/>
    <col min="11778" max="11778" width="10.44140625" style="20" bestFit="1" customWidth="1"/>
    <col min="11779" max="12020" width="8.83203125" style="20"/>
    <col min="12021" max="12021" width="4.71875" style="20" customWidth="1"/>
    <col min="12022" max="12022" width="30.27734375" style="20" customWidth="1"/>
    <col min="12023" max="12024" width="8.71875" style="20" customWidth="1"/>
    <col min="12025" max="12025" width="11.27734375" style="20" customWidth="1"/>
    <col min="12026" max="12026" width="13" style="20" customWidth="1"/>
    <col min="12027" max="12031" width="8.83203125" style="20"/>
    <col min="12032" max="12032" width="10.44140625" style="20" bestFit="1" customWidth="1"/>
    <col min="12033" max="12033" width="8.83203125" style="20"/>
    <col min="12034" max="12034" width="10.44140625" style="20" bestFit="1" customWidth="1"/>
    <col min="12035" max="12276" width="8.83203125" style="20"/>
    <col min="12277" max="12277" width="4.71875" style="20" customWidth="1"/>
    <col min="12278" max="12278" width="30.27734375" style="20" customWidth="1"/>
    <col min="12279" max="12280" width="8.71875" style="20" customWidth="1"/>
    <col min="12281" max="12281" width="11.27734375" style="20" customWidth="1"/>
    <col min="12282" max="12282" width="13" style="20" customWidth="1"/>
    <col min="12283" max="12287" width="8.83203125" style="20"/>
    <col min="12288" max="12288" width="10.44140625" style="20" bestFit="1" customWidth="1"/>
    <col min="12289" max="12289" width="8.83203125" style="20"/>
    <col min="12290" max="12290" width="10.44140625" style="20" bestFit="1" customWidth="1"/>
    <col min="12291" max="12532" width="8.83203125" style="20"/>
    <col min="12533" max="12533" width="4.71875" style="20" customWidth="1"/>
    <col min="12534" max="12534" width="30.27734375" style="20" customWidth="1"/>
    <col min="12535" max="12536" width="8.71875" style="20" customWidth="1"/>
    <col min="12537" max="12537" width="11.27734375" style="20" customWidth="1"/>
    <col min="12538" max="12538" width="13" style="20" customWidth="1"/>
    <col min="12539" max="12543" width="8.83203125" style="20"/>
    <col min="12544" max="12544" width="10.44140625" style="20" bestFit="1" customWidth="1"/>
    <col min="12545" max="12545" width="8.83203125" style="20"/>
    <col min="12546" max="12546" width="10.44140625" style="20" bestFit="1" customWidth="1"/>
    <col min="12547" max="12788" width="8.83203125" style="20"/>
    <col min="12789" max="12789" width="4.71875" style="20" customWidth="1"/>
    <col min="12790" max="12790" width="30.27734375" style="20" customWidth="1"/>
    <col min="12791" max="12792" width="8.71875" style="20" customWidth="1"/>
    <col min="12793" max="12793" width="11.27734375" style="20" customWidth="1"/>
    <col min="12794" max="12794" width="13" style="20" customWidth="1"/>
    <col min="12795" max="12799" width="8.83203125" style="20"/>
    <col min="12800" max="12800" width="10.44140625" style="20" bestFit="1" customWidth="1"/>
    <col min="12801" max="12801" width="8.83203125" style="20"/>
    <col min="12802" max="12802" width="10.44140625" style="20" bestFit="1" customWidth="1"/>
    <col min="12803" max="13044" width="8.83203125" style="20"/>
    <col min="13045" max="13045" width="4.71875" style="20" customWidth="1"/>
    <col min="13046" max="13046" width="30.27734375" style="20" customWidth="1"/>
    <col min="13047" max="13048" width="8.71875" style="20" customWidth="1"/>
    <col min="13049" max="13049" width="11.27734375" style="20" customWidth="1"/>
    <col min="13050" max="13050" width="13" style="20" customWidth="1"/>
    <col min="13051" max="13055" width="8.83203125" style="20"/>
    <col min="13056" max="13056" width="10.44140625" style="20" bestFit="1" customWidth="1"/>
    <col min="13057" max="13057" width="8.83203125" style="20"/>
    <col min="13058" max="13058" width="10.44140625" style="20" bestFit="1" customWidth="1"/>
    <col min="13059" max="13300" width="8.83203125" style="20"/>
    <col min="13301" max="13301" width="4.71875" style="20" customWidth="1"/>
    <col min="13302" max="13302" width="30.27734375" style="20" customWidth="1"/>
    <col min="13303" max="13304" width="8.71875" style="20" customWidth="1"/>
    <col min="13305" max="13305" width="11.27734375" style="20" customWidth="1"/>
    <col min="13306" max="13306" width="13" style="20" customWidth="1"/>
    <col min="13307" max="13311" width="8.83203125" style="20"/>
    <col min="13312" max="13312" width="10.44140625" style="20" bestFit="1" customWidth="1"/>
    <col min="13313" max="13313" width="8.83203125" style="20"/>
    <col min="13314" max="13314" width="10.44140625" style="20" bestFit="1" customWidth="1"/>
    <col min="13315" max="13556" width="8.83203125" style="20"/>
    <col min="13557" max="13557" width="4.71875" style="20" customWidth="1"/>
    <col min="13558" max="13558" width="30.27734375" style="20" customWidth="1"/>
    <col min="13559" max="13560" width="8.71875" style="20" customWidth="1"/>
    <col min="13561" max="13561" width="11.27734375" style="20" customWidth="1"/>
    <col min="13562" max="13562" width="13" style="20" customWidth="1"/>
    <col min="13563" max="13567" width="8.83203125" style="20"/>
    <col min="13568" max="13568" width="10.44140625" style="20" bestFit="1" customWidth="1"/>
    <col min="13569" max="13569" width="8.83203125" style="20"/>
    <col min="13570" max="13570" width="10.44140625" style="20" bestFit="1" customWidth="1"/>
    <col min="13571" max="13812" width="8.83203125" style="20"/>
    <col min="13813" max="13813" width="4.71875" style="20" customWidth="1"/>
    <col min="13814" max="13814" width="30.27734375" style="20" customWidth="1"/>
    <col min="13815" max="13816" width="8.71875" style="20" customWidth="1"/>
    <col min="13817" max="13817" width="11.27734375" style="20" customWidth="1"/>
    <col min="13818" max="13818" width="13" style="20" customWidth="1"/>
    <col min="13819" max="13823" width="8.83203125" style="20"/>
    <col min="13824" max="13824" width="10.44140625" style="20" bestFit="1" customWidth="1"/>
    <col min="13825" max="13825" width="8.83203125" style="20"/>
    <col min="13826" max="13826" width="10.44140625" style="20" bestFit="1" customWidth="1"/>
    <col min="13827" max="14068" width="8.83203125" style="20"/>
    <col min="14069" max="14069" width="4.71875" style="20" customWidth="1"/>
    <col min="14070" max="14070" width="30.27734375" style="20" customWidth="1"/>
    <col min="14071" max="14072" width="8.71875" style="20" customWidth="1"/>
    <col min="14073" max="14073" width="11.27734375" style="20" customWidth="1"/>
    <col min="14074" max="14074" width="13" style="20" customWidth="1"/>
    <col min="14075" max="14079" width="8.83203125" style="20"/>
    <col min="14080" max="14080" width="10.44140625" style="20" bestFit="1" customWidth="1"/>
    <col min="14081" max="14081" width="8.83203125" style="20"/>
    <col min="14082" max="14082" width="10.44140625" style="20" bestFit="1" customWidth="1"/>
    <col min="14083" max="14324" width="8.83203125" style="20"/>
    <col min="14325" max="14325" width="4.71875" style="20" customWidth="1"/>
    <col min="14326" max="14326" width="30.27734375" style="20" customWidth="1"/>
    <col min="14327" max="14328" width="8.71875" style="20" customWidth="1"/>
    <col min="14329" max="14329" width="11.27734375" style="20" customWidth="1"/>
    <col min="14330" max="14330" width="13" style="20" customWidth="1"/>
    <col min="14331" max="14335" width="8.83203125" style="20"/>
    <col min="14336" max="14336" width="10.44140625" style="20" bestFit="1" customWidth="1"/>
    <col min="14337" max="14337" width="8.83203125" style="20"/>
    <col min="14338" max="14338" width="10.44140625" style="20" bestFit="1" customWidth="1"/>
    <col min="14339" max="14580" width="8.83203125" style="20"/>
    <col min="14581" max="14581" width="4.71875" style="20" customWidth="1"/>
    <col min="14582" max="14582" width="30.27734375" style="20" customWidth="1"/>
    <col min="14583" max="14584" width="8.71875" style="20" customWidth="1"/>
    <col min="14585" max="14585" width="11.27734375" style="20" customWidth="1"/>
    <col min="14586" max="14586" width="13" style="20" customWidth="1"/>
    <col min="14587" max="14591" width="8.83203125" style="20"/>
    <col min="14592" max="14592" width="10.44140625" style="20" bestFit="1" customWidth="1"/>
    <col min="14593" max="14593" width="8.83203125" style="20"/>
    <col min="14594" max="14594" width="10.44140625" style="20" bestFit="1" customWidth="1"/>
    <col min="14595" max="14836" width="8.83203125" style="20"/>
    <col min="14837" max="14837" width="4.71875" style="20" customWidth="1"/>
    <col min="14838" max="14838" width="30.27734375" style="20" customWidth="1"/>
    <col min="14839" max="14840" width="8.71875" style="20" customWidth="1"/>
    <col min="14841" max="14841" width="11.27734375" style="20" customWidth="1"/>
    <col min="14842" max="14842" width="13" style="20" customWidth="1"/>
    <col min="14843" max="14847" width="8.83203125" style="20"/>
    <col min="14848" max="14848" width="10.44140625" style="20" bestFit="1" customWidth="1"/>
    <col min="14849" max="14849" width="8.83203125" style="20"/>
    <col min="14850" max="14850" width="10.44140625" style="20" bestFit="1" customWidth="1"/>
    <col min="14851" max="15092" width="8.83203125" style="20"/>
    <col min="15093" max="15093" width="4.71875" style="20" customWidth="1"/>
    <col min="15094" max="15094" width="30.27734375" style="20" customWidth="1"/>
    <col min="15095" max="15096" width="8.71875" style="20" customWidth="1"/>
    <col min="15097" max="15097" width="11.27734375" style="20" customWidth="1"/>
    <col min="15098" max="15098" width="13" style="20" customWidth="1"/>
    <col min="15099" max="15103" width="8.83203125" style="20"/>
    <col min="15104" max="15104" width="10.44140625" style="20" bestFit="1" customWidth="1"/>
    <col min="15105" max="15105" width="8.83203125" style="20"/>
    <col min="15106" max="15106" width="10.44140625" style="20" bestFit="1" customWidth="1"/>
    <col min="15107" max="15348" width="8.83203125" style="20"/>
    <col min="15349" max="15349" width="4.71875" style="20" customWidth="1"/>
    <col min="15350" max="15350" width="30.27734375" style="20" customWidth="1"/>
    <col min="15351" max="15352" width="8.71875" style="20" customWidth="1"/>
    <col min="15353" max="15353" width="11.27734375" style="20" customWidth="1"/>
    <col min="15354" max="15354" width="13" style="20" customWidth="1"/>
    <col min="15355" max="15359" width="8.83203125" style="20"/>
    <col min="15360" max="15360" width="10.44140625" style="20" bestFit="1" customWidth="1"/>
    <col min="15361" max="15361" width="8.83203125" style="20"/>
    <col min="15362" max="15362" width="10.44140625" style="20" bestFit="1" customWidth="1"/>
    <col min="15363" max="15604" width="8.83203125" style="20"/>
    <col min="15605" max="15605" width="4.71875" style="20" customWidth="1"/>
    <col min="15606" max="15606" width="30.27734375" style="20" customWidth="1"/>
    <col min="15607" max="15608" width="8.71875" style="20" customWidth="1"/>
    <col min="15609" max="15609" width="11.27734375" style="20" customWidth="1"/>
    <col min="15610" max="15610" width="13" style="20" customWidth="1"/>
    <col min="15611" max="15615" width="8.83203125" style="20"/>
    <col min="15616" max="15616" width="10.44140625" style="20" bestFit="1" customWidth="1"/>
    <col min="15617" max="15617" width="8.83203125" style="20"/>
    <col min="15618" max="15618" width="10.44140625" style="20" bestFit="1" customWidth="1"/>
    <col min="15619" max="15860" width="8.83203125" style="20"/>
    <col min="15861" max="15861" width="4.71875" style="20" customWidth="1"/>
    <col min="15862" max="15862" width="30.27734375" style="20" customWidth="1"/>
    <col min="15863" max="15864" width="8.71875" style="20" customWidth="1"/>
    <col min="15865" max="15865" width="11.27734375" style="20" customWidth="1"/>
    <col min="15866" max="15866" width="13" style="20" customWidth="1"/>
    <col min="15867" max="15871" width="8.83203125" style="20"/>
    <col min="15872" max="15872" width="10.44140625" style="20" bestFit="1" customWidth="1"/>
    <col min="15873" max="15873" width="8.83203125" style="20"/>
    <col min="15874" max="15874" width="10.44140625" style="20" bestFit="1" customWidth="1"/>
    <col min="15875" max="16116" width="8.83203125" style="20"/>
    <col min="16117" max="16117" width="4.71875" style="20" customWidth="1"/>
    <col min="16118" max="16118" width="30.27734375" style="20" customWidth="1"/>
    <col min="16119" max="16120" width="8.71875" style="20" customWidth="1"/>
    <col min="16121" max="16121" width="11.27734375" style="20" customWidth="1"/>
    <col min="16122" max="16122" width="13" style="20" customWidth="1"/>
    <col min="16123" max="16127" width="8.83203125" style="20"/>
    <col min="16128" max="16128" width="10.44140625" style="20" bestFit="1" customWidth="1"/>
    <col min="16129" max="16129" width="8.83203125" style="20"/>
    <col min="16130" max="16130" width="10.44140625" style="20" bestFit="1" customWidth="1"/>
    <col min="16131" max="16384" width="8.83203125" style="20"/>
  </cols>
  <sheetData>
    <row r="1" spans="1:13" ht="70" customHeight="1" thickBot="1" x14ac:dyDescent="0.5">
      <c r="B1" s="210" t="s">
        <v>159</v>
      </c>
      <c r="C1" s="237"/>
      <c r="D1" s="238"/>
      <c r="E1" s="238"/>
      <c r="F1" s="238"/>
      <c r="G1" s="238"/>
    </row>
    <row r="2" spans="1:13" s="1" customFormat="1" ht="25" customHeight="1" thickBot="1" x14ac:dyDescent="0.5">
      <c r="A2" s="61" t="s">
        <v>118</v>
      </c>
      <c r="B2" s="62" t="s">
        <v>119</v>
      </c>
      <c r="C2" s="62" t="s">
        <v>120</v>
      </c>
      <c r="D2" s="62" t="s">
        <v>0</v>
      </c>
      <c r="E2" s="62" t="s">
        <v>1</v>
      </c>
      <c r="F2" s="62" t="s">
        <v>121</v>
      </c>
      <c r="G2" s="63" t="s">
        <v>2</v>
      </c>
    </row>
    <row r="3" spans="1:13" x14ac:dyDescent="0.45">
      <c r="A3" s="68" t="s">
        <v>3</v>
      </c>
      <c r="B3" s="211" t="s">
        <v>134</v>
      </c>
      <c r="C3" s="22"/>
      <c r="D3" s="23"/>
      <c r="E3" s="24"/>
      <c r="F3" s="24"/>
      <c r="G3" s="69"/>
    </row>
    <row r="4" spans="1:13" ht="126" x14ac:dyDescent="0.45">
      <c r="A4" s="70" t="s">
        <v>4</v>
      </c>
      <c r="B4" s="231" t="s">
        <v>138</v>
      </c>
      <c r="C4" s="15" t="s">
        <v>130</v>
      </c>
      <c r="D4" s="13">
        <v>10</v>
      </c>
      <c r="E4" s="28">
        <v>8</v>
      </c>
      <c r="F4" s="27">
        <f t="shared" ref="F4:F14" si="0">E4*D4</f>
        <v>80</v>
      </c>
      <c r="G4" s="111"/>
      <c r="M4" s="67"/>
    </row>
    <row r="5" spans="1:13" ht="138.6" x14ac:dyDescent="0.45">
      <c r="A5" s="70" t="s">
        <v>6</v>
      </c>
      <c r="B5" s="231" t="s">
        <v>139</v>
      </c>
      <c r="C5" s="15" t="s">
        <v>130</v>
      </c>
      <c r="D5" s="13">
        <v>7</v>
      </c>
      <c r="E5" s="28">
        <v>5</v>
      </c>
      <c r="F5" s="29">
        <f t="shared" si="0"/>
        <v>35</v>
      </c>
      <c r="G5" s="111"/>
    </row>
    <row r="6" spans="1:13" ht="138.6" x14ac:dyDescent="0.45">
      <c r="A6" s="70" t="s">
        <v>7</v>
      </c>
      <c r="B6" s="231" t="s">
        <v>140</v>
      </c>
      <c r="C6" s="15" t="s">
        <v>130</v>
      </c>
      <c r="D6" s="13">
        <v>6</v>
      </c>
      <c r="E6" s="28">
        <v>4</v>
      </c>
      <c r="F6" s="29">
        <f t="shared" si="0"/>
        <v>24</v>
      </c>
      <c r="G6" s="111"/>
    </row>
    <row r="7" spans="1:13" ht="100.8" x14ac:dyDescent="0.45">
      <c r="A7" s="70" t="s">
        <v>8</v>
      </c>
      <c r="B7" s="231" t="s">
        <v>141</v>
      </c>
      <c r="C7" s="15" t="s">
        <v>131</v>
      </c>
      <c r="D7" s="13">
        <v>1.5</v>
      </c>
      <c r="E7" s="28">
        <v>37</v>
      </c>
      <c r="F7" s="29">
        <f t="shared" si="0"/>
        <v>55.5</v>
      </c>
      <c r="G7" s="111"/>
    </row>
    <row r="8" spans="1:13" ht="80.25" customHeight="1" x14ac:dyDescent="0.45">
      <c r="A8" s="70" t="s">
        <v>10</v>
      </c>
      <c r="B8" s="232" t="s">
        <v>142</v>
      </c>
      <c r="C8" s="15" t="s">
        <v>130</v>
      </c>
      <c r="D8" s="13">
        <v>4</v>
      </c>
      <c r="E8" s="30">
        <v>10</v>
      </c>
      <c r="F8" s="29">
        <f t="shared" si="0"/>
        <v>40</v>
      </c>
      <c r="G8" s="111"/>
    </row>
    <row r="9" spans="1:13" ht="80.25" customHeight="1" x14ac:dyDescent="0.45">
      <c r="A9" s="70" t="s">
        <v>11</v>
      </c>
      <c r="B9" s="231" t="s">
        <v>143</v>
      </c>
      <c r="C9" s="15" t="s">
        <v>132</v>
      </c>
      <c r="D9" s="13">
        <v>1</v>
      </c>
      <c r="E9" s="28">
        <v>2</v>
      </c>
      <c r="F9" s="29">
        <f t="shared" si="0"/>
        <v>2</v>
      </c>
      <c r="G9" s="111"/>
    </row>
    <row r="10" spans="1:13" ht="170.25" customHeight="1" x14ac:dyDescent="0.45">
      <c r="A10" s="70" t="s">
        <v>15</v>
      </c>
      <c r="B10" s="231" t="s">
        <v>154</v>
      </c>
      <c r="C10" s="15" t="s">
        <v>130</v>
      </c>
      <c r="D10" s="13">
        <v>1</v>
      </c>
      <c r="E10" s="28">
        <v>5</v>
      </c>
      <c r="F10" s="29">
        <f t="shared" si="0"/>
        <v>5</v>
      </c>
      <c r="G10" s="111"/>
    </row>
    <row r="11" spans="1:13" ht="168.75" customHeight="1" x14ac:dyDescent="0.45">
      <c r="A11" s="70" t="s">
        <v>16</v>
      </c>
      <c r="B11" s="231" t="s">
        <v>155</v>
      </c>
      <c r="C11" s="15" t="s">
        <v>130</v>
      </c>
      <c r="D11" s="13">
        <v>1</v>
      </c>
      <c r="E11" s="28">
        <v>4</v>
      </c>
      <c r="F11" s="29">
        <f t="shared" si="0"/>
        <v>4</v>
      </c>
      <c r="G11" s="111"/>
    </row>
    <row r="12" spans="1:13" ht="81" customHeight="1" x14ac:dyDescent="0.45">
      <c r="A12" s="70" t="s">
        <v>17</v>
      </c>
      <c r="B12" s="193" t="s">
        <v>146</v>
      </c>
      <c r="C12" s="15" t="s">
        <v>130</v>
      </c>
      <c r="D12" s="13">
        <v>3</v>
      </c>
      <c r="E12" s="28">
        <v>1</v>
      </c>
      <c r="F12" s="29">
        <f t="shared" si="0"/>
        <v>3</v>
      </c>
      <c r="G12" s="111"/>
    </row>
    <row r="13" spans="1:13" s="1" customFormat="1" ht="107.25" customHeight="1" x14ac:dyDescent="0.45">
      <c r="A13" s="5" t="s">
        <v>18</v>
      </c>
      <c r="B13" s="193" t="s">
        <v>144</v>
      </c>
      <c r="C13" s="15" t="s">
        <v>130</v>
      </c>
      <c r="D13" s="3">
        <v>2</v>
      </c>
      <c r="E13" s="27">
        <v>1.5</v>
      </c>
      <c r="F13" s="35">
        <f t="shared" si="0"/>
        <v>3</v>
      </c>
      <c r="G13" s="104"/>
      <c r="J13"/>
      <c r="L13"/>
    </row>
    <row r="14" spans="1:13" s="1" customFormat="1" ht="107.25" customHeight="1" x14ac:dyDescent="0.45">
      <c r="A14" s="5" t="s">
        <v>19</v>
      </c>
      <c r="B14" s="193" t="s">
        <v>145</v>
      </c>
      <c r="C14" s="15" t="s">
        <v>130</v>
      </c>
      <c r="D14" s="3">
        <v>1</v>
      </c>
      <c r="E14" s="27">
        <v>4</v>
      </c>
      <c r="F14" s="35">
        <f t="shared" si="0"/>
        <v>4</v>
      </c>
      <c r="G14" s="104"/>
      <c r="H14"/>
      <c r="L14"/>
    </row>
    <row r="15" spans="1:13" s="1" customFormat="1" ht="107.25" customHeight="1" x14ac:dyDescent="0.45">
      <c r="A15" s="5" t="s">
        <v>106</v>
      </c>
      <c r="B15" s="193" t="s">
        <v>147</v>
      </c>
      <c r="C15" s="15" t="s">
        <v>130</v>
      </c>
      <c r="D15" s="156">
        <v>2</v>
      </c>
      <c r="E15" s="41">
        <v>1</v>
      </c>
      <c r="F15" s="35"/>
      <c r="G15" s="104"/>
      <c r="H15"/>
      <c r="L15"/>
    </row>
    <row r="16" spans="1:13" x14ac:dyDescent="0.45">
      <c r="A16" s="68" t="s">
        <v>20</v>
      </c>
      <c r="B16" s="194" t="s">
        <v>135</v>
      </c>
      <c r="C16" s="110"/>
      <c r="D16" s="25"/>
      <c r="E16" s="31"/>
      <c r="F16" s="32"/>
      <c r="G16" s="81"/>
    </row>
    <row r="17" spans="1:7" ht="141.75" customHeight="1" x14ac:dyDescent="0.45">
      <c r="A17" s="70" t="s">
        <v>21</v>
      </c>
      <c r="B17" s="231" t="s">
        <v>157</v>
      </c>
      <c r="C17" s="15" t="s">
        <v>130</v>
      </c>
      <c r="D17" s="13">
        <v>4</v>
      </c>
      <c r="E17" s="28">
        <v>6</v>
      </c>
      <c r="F17" s="29">
        <f t="shared" ref="F17:F22" si="1">E17*D17</f>
        <v>24</v>
      </c>
      <c r="G17" s="111"/>
    </row>
    <row r="18" spans="1:7" ht="156" customHeight="1" x14ac:dyDescent="0.45">
      <c r="A18" s="70" t="s">
        <v>22</v>
      </c>
      <c r="B18" s="231" t="s">
        <v>156</v>
      </c>
      <c r="C18" s="15" t="s">
        <v>130</v>
      </c>
      <c r="D18" s="13">
        <v>1</v>
      </c>
      <c r="E18" s="28">
        <v>11</v>
      </c>
      <c r="F18" s="29">
        <f t="shared" si="1"/>
        <v>11</v>
      </c>
      <c r="G18" s="111"/>
    </row>
    <row r="19" spans="1:7" ht="75.599999999999994" x14ac:dyDescent="0.45">
      <c r="A19" s="70" t="s">
        <v>23</v>
      </c>
      <c r="B19" s="232" t="s">
        <v>148</v>
      </c>
      <c r="C19" s="15" t="s">
        <v>130</v>
      </c>
      <c r="D19" s="13">
        <v>2</v>
      </c>
      <c r="E19" s="28">
        <v>10</v>
      </c>
      <c r="F19" s="29">
        <f t="shared" si="1"/>
        <v>20</v>
      </c>
      <c r="G19" s="111"/>
    </row>
    <row r="20" spans="1:7" ht="100.8" x14ac:dyDescent="0.45">
      <c r="A20" s="70" t="s">
        <v>24</v>
      </c>
      <c r="B20" s="231" t="s">
        <v>141</v>
      </c>
      <c r="C20" s="16" t="s">
        <v>131</v>
      </c>
      <c r="D20" s="13">
        <v>1</v>
      </c>
      <c r="E20" s="28">
        <v>37</v>
      </c>
      <c r="F20" s="29">
        <f t="shared" si="1"/>
        <v>37</v>
      </c>
      <c r="G20" s="111"/>
    </row>
    <row r="21" spans="1:7" x14ac:dyDescent="0.45">
      <c r="A21" s="68" t="s">
        <v>30</v>
      </c>
      <c r="B21" s="194" t="s">
        <v>25</v>
      </c>
      <c r="C21" s="110"/>
      <c r="D21" s="25"/>
      <c r="E21" s="31"/>
      <c r="F21" s="32"/>
      <c r="G21" s="81"/>
    </row>
    <row r="22" spans="1:7" ht="75.599999999999994" x14ac:dyDescent="0.45">
      <c r="A22" s="70" t="s">
        <v>31</v>
      </c>
      <c r="B22" s="231" t="s">
        <v>149</v>
      </c>
      <c r="C22" s="15" t="s">
        <v>132</v>
      </c>
      <c r="D22" s="3">
        <v>1</v>
      </c>
      <c r="E22" s="27">
        <v>2</v>
      </c>
      <c r="F22" s="29">
        <f t="shared" si="1"/>
        <v>2</v>
      </c>
      <c r="G22" s="122"/>
    </row>
    <row r="23" spans="1:7" ht="126" x14ac:dyDescent="0.45">
      <c r="A23" s="70" t="s">
        <v>32</v>
      </c>
      <c r="B23" s="234" t="s">
        <v>150</v>
      </c>
      <c r="C23" s="15" t="s">
        <v>132</v>
      </c>
      <c r="D23" s="3">
        <v>0.5</v>
      </c>
      <c r="E23" s="41">
        <v>2</v>
      </c>
      <c r="F23" s="29">
        <f>E23*D23</f>
        <v>1</v>
      </c>
      <c r="G23" s="111"/>
    </row>
    <row r="24" spans="1:7" ht="89.5" customHeight="1" x14ac:dyDescent="0.45">
      <c r="A24" s="70" t="s">
        <v>33</v>
      </c>
      <c r="B24" s="234" t="s">
        <v>151</v>
      </c>
      <c r="C24" s="15" t="s">
        <v>131</v>
      </c>
      <c r="D24" s="3">
        <v>1</v>
      </c>
      <c r="E24" s="27">
        <v>5</v>
      </c>
      <c r="F24" s="29">
        <f>E24*D24</f>
        <v>5</v>
      </c>
      <c r="G24" s="111"/>
    </row>
    <row r="25" spans="1:7" ht="75.599999999999994" x14ac:dyDescent="0.45">
      <c r="A25" s="70" t="s">
        <v>34</v>
      </c>
      <c r="B25" s="234" t="s">
        <v>152</v>
      </c>
      <c r="C25" s="15" t="s">
        <v>131</v>
      </c>
      <c r="D25" s="3">
        <v>1</v>
      </c>
      <c r="E25" s="27">
        <v>3</v>
      </c>
      <c r="F25" s="29">
        <f>E25*D25</f>
        <v>3</v>
      </c>
      <c r="G25" s="112"/>
    </row>
    <row r="26" spans="1:7" ht="88.2" x14ac:dyDescent="0.45">
      <c r="A26" s="70" t="s">
        <v>34</v>
      </c>
      <c r="B26" s="234" t="s">
        <v>153</v>
      </c>
      <c r="C26" s="15" t="s">
        <v>132</v>
      </c>
      <c r="D26" s="3">
        <v>0.5</v>
      </c>
      <c r="E26" s="27">
        <v>4</v>
      </c>
      <c r="F26" s="29">
        <f>E26*D26</f>
        <v>2</v>
      </c>
      <c r="G26" s="112"/>
    </row>
    <row r="27" spans="1:7" ht="12.9" thickBot="1" x14ac:dyDescent="0.5">
      <c r="A27" s="82"/>
      <c r="B27" s="83" t="s">
        <v>12</v>
      </c>
      <c r="C27" s="83"/>
      <c r="D27" s="83"/>
      <c r="E27" s="83"/>
      <c r="F27" s="84">
        <f>SUM(F4:F26)</f>
        <v>360.5</v>
      </c>
      <c r="G27" s="123"/>
    </row>
  </sheetData>
  <mergeCells count="1">
    <mergeCell ref="C1:G1"/>
  </mergeCells>
  <phoneticPr fontId="22" type="noConversion"/>
  <printOptions horizontalCentered="1"/>
  <pageMargins left="0.45" right="0.45" top="0.5" bottom="0.5" header="0.05" footer="0.05"/>
  <pageSetup scale="79" fitToHeight="0" orientation="portrait" r:id="rId1"/>
  <rowBreaks count="3" manualBreakCount="3">
    <brk id="9" max="6" man="1"/>
    <brk id="15" max="6" man="1"/>
    <brk id="20"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741E-7F31-46BB-ABE8-C541813E9858}">
  <dimension ref="A1:E13"/>
  <sheetViews>
    <sheetView rightToLeft="1" view="pageBreakPreview" zoomScale="130" zoomScaleNormal="100" zoomScaleSheetLayoutView="130" workbookViewId="0">
      <selection activeCell="K3" sqref="K3"/>
    </sheetView>
  </sheetViews>
  <sheetFormatPr defaultColWidth="8.83203125" defaultRowHeight="14.4" x14ac:dyDescent="0.55000000000000004"/>
  <cols>
    <col min="1" max="1" width="5" style="34" customWidth="1"/>
    <col min="2" max="2" width="16" style="34" customWidth="1"/>
    <col min="3" max="3" width="63.83203125" style="34" customWidth="1"/>
    <col min="4" max="16384" width="8.83203125" style="34"/>
  </cols>
  <sheetData>
    <row r="1" spans="1:5" ht="70" customHeight="1" thickBot="1" x14ac:dyDescent="0.6">
      <c r="A1" s="212" t="s">
        <v>35</v>
      </c>
      <c r="B1" s="141"/>
      <c r="C1" s="141"/>
    </row>
    <row r="2" spans="1:5" ht="25" customHeight="1" x14ac:dyDescent="0.55000000000000004">
      <c r="A2" s="102" t="s">
        <v>118</v>
      </c>
      <c r="B2" s="92" t="s">
        <v>125</v>
      </c>
      <c r="C2" s="93" t="s">
        <v>36</v>
      </c>
    </row>
    <row r="3" spans="1:5" ht="50.4" x14ac:dyDescent="0.55000000000000004">
      <c r="A3" s="94">
        <v>1</v>
      </c>
      <c r="B3" s="195" t="s">
        <v>37</v>
      </c>
      <c r="C3" s="196" t="s">
        <v>160</v>
      </c>
    </row>
    <row r="4" spans="1:5" ht="37.799999999999997" x14ac:dyDescent="0.55000000000000004">
      <c r="A4" s="94">
        <v>2</v>
      </c>
      <c r="B4" s="195" t="s">
        <v>38</v>
      </c>
      <c r="C4" s="196" t="s">
        <v>162</v>
      </c>
      <c r="E4"/>
    </row>
    <row r="5" spans="1:5" ht="27" customHeight="1" x14ac:dyDescent="0.55000000000000004">
      <c r="A5" s="94">
        <v>3</v>
      </c>
      <c r="B5" s="195" t="s">
        <v>39</v>
      </c>
      <c r="C5" s="196" t="s">
        <v>163</v>
      </c>
    </row>
    <row r="6" spans="1:5" ht="37.799999999999997" x14ac:dyDescent="0.55000000000000004">
      <c r="A6" s="94">
        <v>4</v>
      </c>
      <c r="B6" s="195" t="s">
        <v>40</v>
      </c>
      <c r="C6" s="196" t="s">
        <v>164</v>
      </c>
    </row>
    <row r="7" spans="1:5" ht="37.799999999999997" x14ac:dyDescent="0.55000000000000004">
      <c r="A7" s="94">
        <v>5</v>
      </c>
      <c r="B7" s="195" t="s">
        <v>166</v>
      </c>
      <c r="C7" s="196" t="s">
        <v>165</v>
      </c>
    </row>
    <row r="8" spans="1:5" ht="50.4" x14ac:dyDescent="0.55000000000000004">
      <c r="A8" s="94">
        <v>6</v>
      </c>
      <c r="B8" s="195" t="s">
        <v>41</v>
      </c>
      <c r="C8" s="196" t="s">
        <v>167</v>
      </c>
    </row>
    <row r="9" spans="1:5" ht="50.4" x14ac:dyDescent="0.55000000000000004">
      <c r="A9" s="94">
        <v>7</v>
      </c>
      <c r="B9" s="195" t="s">
        <v>42</v>
      </c>
      <c r="C9" s="196" t="s">
        <v>168</v>
      </c>
    </row>
    <row r="10" spans="1:5" ht="37.799999999999997" x14ac:dyDescent="0.55000000000000004">
      <c r="A10" s="94">
        <v>8</v>
      </c>
      <c r="B10" s="195" t="s">
        <v>43</v>
      </c>
      <c r="C10" s="197" t="s">
        <v>161</v>
      </c>
    </row>
    <row r="11" spans="1:5" ht="50.4" x14ac:dyDescent="0.55000000000000004">
      <c r="A11" s="94">
        <v>9</v>
      </c>
      <c r="B11" s="195" t="s">
        <v>44</v>
      </c>
      <c r="C11" s="196" t="s">
        <v>169</v>
      </c>
    </row>
    <row r="12" spans="1:5" x14ac:dyDescent="0.55000000000000004">
      <c r="A12" s="94">
        <v>10</v>
      </c>
      <c r="B12" s="195" t="s">
        <v>45</v>
      </c>
      <c r="C12" s="196" t="s">
        <v>170</v>
      </c>
    </row>
    <row r="13" spans="1:5" ht="14.7" thickBot="1" x14ac:dyDescent="0.6">
      <c r="A13" s="239" t="s">
        <v>46</v>
      </c>
      <c r="B13" s="240"/>
      <c r="C13" s="124" t="s">
        <v>47</v>
      </c>
    </row>
  </sheetData>
  <mergeCells count="1">
    <mergeCell ref="A13:B13"/>
  </mergeCells>
  <pageMargins left="0.7" right="0.7" top="0.75" bottom="0.75" header="0.3" footer="0.3"/>
  <pageSetup paperSize="9" scale="10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9D81-1F36-4762-9E78-EFD672511DFF}">
  <sheetPr>
    <pageSetUpPr fitToPage="1"/>
  </sheetPr>
  <dimension ref="A1:L29"/>
  <sheetViews>
    <sheetView rightToLeft="1" view="pageBreakPreview" topLeftCell="A28" zoomScale="115" zoomScaleNormal="100" zoomScaleSheetLayoutView="115" workbookViewId="0">
      <selection activeCell="L7" sqref="L7"/>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5.27734375" style="1" customWidth="1"/>
    <col min="8" max="245" width="8.832031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8.83203125" style="1"/>
    <col min="255" max="255" width="10.44140625" style="1" bestFit="1" customWidth="1"/>
    <col min="256" max="258" width="8.83203125" style="1"/>
    <col min="259" max="259" width="10.44140625" style="1" bestFit="1" customWidth="1"/>
    <col min="260" max="501" width="8.832031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8.83203125" style="1"/>
    <col min="511" max="511" width="10.44140625" style="1" bestFit="1" customWidth="1"/>
    <col min="512" max="514" width="8.83203125" style="1"/>
    <col min="515" max="515" width="10.44140625" style="1" bestFit="1" customWidth="1"/>
    <col min="516" max="757" width="8.832031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8.83203125" style="1"/>
    <col min="767" max="767" width="10.44140625" style="1" bestFit="1" customWidth="1"/>
    <col min="768" max="770" width="8.83203125" style="1"/>
    <col min="771" max="771" width="10.44140625" style="1" bestFit="1" customWidth="1"/>
    <col min="772" max="1013" width="8.832031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8.83203125" style="1"/>
    <col min="1023" max="1023" width="10.44140625" style="1" bestFit="1" customWidth="1"/>
    <col min="1024" max="1026" width="8.83203125" style="1"/>
    <col min="1027" max="1027" width="10.44140625" style="1" bestFit="1" customWidth="1"/>
    <col min="1028" max="1269" width="8.832031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8.83203125" style="1"/>
    <col min="1279" max="1279" width="10.44140625" style="1" bestFit="1" customWidth="1"/>
    <col min="1280" max="1282" width="8.83203125" style="1"/>
    <col min="1283" max="1283" width="10.44140625" style="1" bestFit="1" customWidth="1"/>
    <col min="1284" max="1525" width="8.832031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8.83203125" style="1"/>
    <col min="1535" max="1535" width="10.44140625" style="1" bestFit="1" customWidth="1"/>
    <col min="1536" max="1538" width="8.83203125" style="1"/>
    <col min="1539" max="1539" width="10.44140625" style="1" bestFit="1" customWidth="1"/>
    <col min="1540" max="1781" width="8.832031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8.83203125" style="1"/>
    <col min="1791" max="1791" width="10.44140625" style="1" bestFit="1" customWidth="1"/>
    <col min="1792" max="1794" width="8.83203125" style="1"/>
    <col min="1795" max="1795" width="10.44140625" style="1" bestFit="1" customWidth="1"/>
    <col min="1796" max="2037" width="8.832031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8.83203125" style="1"/>
    <col min="2047" max="2047" width="10.44140625" style="1" bestFit="1" customWidth="1"/>
    <col min="2048" max="2050" width="8.83203125" style="1"/>
    <col min="2051" max="2051" width="10.44140625" style="1" bestFit="1" customWidth="1"/>
    <col min="2052" max="2293" width="8.832031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8.83203125" style="1"/>
    <col min="2303" max="2303" width="10.44140625" style="1" bestFit="1" customWidth="1"/>
    <col min="2304" max="2306" width="8.83203125" style="1"/>
    <col min="2307" max="2307" width="10.44140625" style="1" bestFit="1" customWidth="1"/>
    <col min="2308" max="2549" width="8.832031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8.83203125" style="1"/>
    <col min="2559" max="2559" width="10.44140625" style="1" bestFit="1" customWidth="1"/>
    <col min="2560" max="2562" width="8.83203125" style="1"/>
    <col min="2563" max="2563" width="10.44140625" style="1" bestFit="1" customWidth="1"/>
    <col min="2564" max="2805" width="8.832031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8.83203125" style="1"/>
    <col min="2815" max="2815" width="10.44140625" style="1" bestFit="1" customWidth="1"/>
    <col min="2816" max="2818" width="8.83203125" style="1"/>
    <col min="2819" max="2819" width="10.44140625" style="1" bestFit="1" customWidth="1"/>
    <col min="2820" max="3061" width="8.832031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8.83203125" style="1"/>
    <col min="3071" max="3071" width="10.44140625" style="1" bestFit="1" customWidth="1"/>
    <col min="3072" max="3074" width="8.83203125" style="1"/>
    <col min="3075" max="3075" width="10.44140625" style="1" bestFit="1" customWidth="1"/>
    <col min="3076" max="3317" width="8.832031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8.83203125" style="1"/>
    <col min="3327" max="3327" width="10.44140625" style="1" bestFit="1" customWidth="1"/>
    <col min="3328" max="3330" width="8.83203125" style="1"/>
    <col min="3331" max="3331" width="10.44140625" style="1" bestFit="1" customWidth="1"/>
    <col min="3332" max="3573" width="8.832031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8.83203125" style="1"/>
    <col min="3583" max="3583" width="10.44140625" style="1" bestFit="1" customWidth="1"/>
    <col min="3584" max="3586" width="8.83203125" style="1"/>
    <col min="3587" max="3587" width="10.44140625" style="1" bestFit="1" customWidth="1"/>
    <col min="3588" max="3829" width="8.832031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8.83203125" style="1"/>
    <col min="3839" max="3839" width="10.44140625" style="1" bestFit="1" customWidth="1"/>
    <col min="3840" max="3842" width="8.83203125" style="1"/>
    <col min="3843" max="3843" width="10.44140625" style="1" bestFit="1" customWidth="1"/>
    <col min="3844" max="4085" width="8.832031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8.83203125" style="1"/>
    <col min="4095" max="4095" width="10.44140625" style="1" bestFit="1" customWidth="1"/>
    <col min="4096" max="4098" width="8.83203125" style="1"/>
    <col min="4099" max="4099" width="10.44140625" style="1" bestFit="1" customWidth="1"/>
    <col min="4100" max="4341" width="8.832031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8.83203125" style="1"/>
    <col min="4351" max="4351" width="10.44140625" style="1" bestFit="1" customWidth="1"/>
    <col min="4352" max="4354" width="8.83203125" style="1"/>
    <col min="4355" max="4355" width="10.44140625" style="1" bestFit="1" customWidth="1"/>
    <col min="4356" max="4597" width="8.832031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8.83203125" style="1"/>
    <col min="4607" max="4607" width="10.44140625" style="1" bestFit="1" customWidth="1"/>
    <col min="4608" max="4610" width="8.83203125" style="1"/>
    <col min="4611" max="4611" width="10.44140625" style="1" bestFit="1" customWidth="1"/>
    <col min="4612" max="4853" width="8.832031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8.83203125" style="1"/>
    <col min="4863" max="4863" width="10.44140625" style="1" bestFit="1" customWidth="1"/>
    <col min="4864" max="4866" width="8.83203125" style="1"/>
    <col min="4867" max="4867" width="10.44140625" style="1" bestFit="1" customWidth="1"/>
    <col min="4868" max="5109" width="8.832031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8.83203125" style="1"/>
    <col min="5119" max="5119" width="10.44140625" style="1" bestFit="1" customWidth="1"/>
    <col min="5120" max="5122" width="8.83203125" style="1"/>
    <col min="5123" max="5123" width="10.44140625" style="1" bestFit="1" customWidth="1"/>
    <col min="5124" max="5365" width="8.832031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8.83203125" style="1"/>
    <col min="5375" max="5375" width="10.44140625" style="1" bestFit="1" customWidth="1"/>
    <col min="5376" max="5378" width="8.83203125" style="1"/>
    <col min="5379" max="5379" width="10.44140625" style="1" bestFit="1" customWidth="1"/>
    <col min="5380" max="5621" width="8.832031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8.83203125" style="1"/>
    <col min="5631" max="5631" width="10.44140625" style="1" bestFit="1" customWidth="1"/>
    <col min="5632" max="5634" width="8.83203125" style="1"/>
    <col min="5635" max="5635" width="10.44140625" style="1" bestFit="1" customWidth="1"/>
    <col min="5636" max="5877" width="8.832031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8.83203125" style="1"/>
    <col min="5887" max="5887" width="10.44140625" style="1" bestFit="1" customWidth="1"/>
    <col min="5888" max="5890" width="8.83203125" style="1"/>
    <col min="5891" max="5891" width="10.44140625" style="1" bestFit="1" customWidth="1"/>
    <col min="5892" max="6133" width="8.832031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8.83203125" style="1"/>
    <col min="6143" max="6143" width="10.44140625" style="1" bestFit="1" customWidth="1"/>
    <col min="6144" max="6146" width="8.83203125" style="1"/>
    <col min="6147" max="6147" width="10.44140625" style="1" bestFit="1" customWidth="1"/>
    <col min="6148" max="6389" width="8.832031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8.83203125" style="1"/>
    <col min="6399" max="6399" width="10.44140625" style="1" bestFit="1" customWidth="1"/>
    <col min="6400" max="6402" width="8.83203125" style="1"/>
    <col min="6403" max="6403" width="10.44140625" style="1" bestFit="1" customWidth="1"/>
    <col min="6404" max="6645" width="8.832031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8.83203125" style="1"/>
    <col min="6655" max="6655" width="10.44140625" style="1" bestFit="1" customWidth="1"/>
    <col min="6656" max="6658" width="8.83203125" style="1"/>
    <col min="6659" max="6659" width="10.44140625" style="1" bestFit="1" customWidth="1"/>
    <col min="6660" max="6901" width="8.832031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8.83203125" style="1"/>
    <col min="6911" max="6911" width="10.44140625" style="1" bestFit="1" customWidth="1"/>
    <col min="6912" max="6914" width="8.83203125" style="1"/>
    <col min="6915" max="6915" width="10.44140625" style="1" bestFit="1" customWidth="1"/>
    <col min="6916" max="7157" width="8.832031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8.83203125" style="1"/>
    <col min="7167" max="7167" width="10.44140625" style="1" bestFit="1" customWidth="1"/>
    <col min="7168" max="7170" width="8.83203125" style="1"/>
    <col min="7171" max="7171" width="10.44140625" style="1" bestFit="1" customWidth="1"/>
    <col min="7172" max="7413" width="8.832031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8.83203125" style="1"/>
    <col min="7423" max="7423" width="10.44140625" style="1" bestFit="1" customWidth="1"/>
    <col min="7424" max="7426" width="8.83203125" style="1"/>
    <col min="7427" max="7427" width="10.44140625" style="1" bestFit="1" customWidth="1"/>
    <col min="7428" max="7669" width="8.832031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8.83203125" style="1"/>
    <col min="7679" max="7679" width="10.44140625" style="1" bestFit="1" customWidth="1"/>
    <col min="7680" max="7682" width="8.83203125" style="1"/>
    <col min="7683" max="7683" width="10.44140625" style="1" bestFit="1" customWidth="1"/>
    <col min="7684" max="7925" width="8.832031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8.83203125" style="1"/>
    <col min="7935" max="7935" width="10.44140625" style="1" bestFit="1" customWidth="1"/>
    <col min="7936" max="7938" width="8.83203125" style="1"/>
    <col min="7939" max="7939" width="10.44140625" style="1" bestFit="1" customWidth="1"/>
    <col min="7940" max="8181" width="8.832031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8.83203125" style="1"/>
    <col min="8191" max="8191" width="10.44140625" style="1" bestFit="1" customWidth="1"/>
    <col min="8192" max="8194" width="8.83203125" style="1"/>
    <col min="8195" max="8195" width="10.44140625" style="1" bestFit="1" customWidth="1"/>
    <col min="8196" max="8437" width="8.832031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8.83203125" style="1"/>
    <col min="8447" max="8447" width="10.44140625" style="1" bestFit="1" customWidth="1"/>
    <col min="8448" max="8450" width="8.83203125" style="1"/>
    <col min="8451" max="8451" width="10.44140625" style="1" bestFit="1" customWidth="1"/>
    <col min="8452" max="8693" width="8.832031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8.83203125" style="1"/>
    <col min="8703" max="8703" width="10.44140625" style="1" bestFit="1" customWidth="1"/>
    <col min="8704" max="8706" width="8.83203125" style="1"/>
    <col min="8707" max="8707" width="10.44140625" style="1" bestFit="1" customWidth="1"/>
    <col min="8708" max="8949" width="8.832031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8.83203125" style="1"/>
    <col min="8959" max="8959" width="10.44140625" style="1" bestFit="1" customWidth="1"/>
    <col min="8960" max="8962" width="8.83203125" style="1"/>
    <col min="8963" max="8963" width="10.44140625" style="1" bestFit="1" customWidth="1"/>
    <col min="8964" max="9205" width="8.832031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8.83203125" style="1"/>
    <col min="9215" max="9215" width="10.44140625" style="1" bestFit="1" customWidth="1"/>
    <col min="9216" max="9218" width="8.83203125" style="1"/>
    <col min="9219" max="9219" width="10.44140625" style="1" bestFit="1" customWidth="1"/>
    <col min="9220" max="9461" width="8.832031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8.83203125" style="1"/>
    <col min="9471" max="9471" width="10.44140625" style="1" bestFit="1" customWidth="1"/>
    <col min="9472" max="9474" width="8.83203125" style="1"/>
    <col min="9475" max="9475" width="10.44140625" style="1" bestFit="1" customWidth="1"/>
    <col min="9476" max="9717" width="8.832031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8.83203125" style="1"/>
    <col min="9727" max="9727" width="10.44140625" style="1" bestFit="1" customWidth="1"/>
    <col min="9728" max="9730" width="8.83203125" style="1"/>
    <col min="9731" max="9731" width="10.44140625" style="1" bestFit="1" customWidth="1"/>
    <col min="9732" max="9973" width="8.832031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8.83203125" style="1"/>
    <col min="9983" max="9983" width="10.44140625" style="1" bestFit="1" customWidth="1"/>
    <col min="9984" max="9986" width="8.83203125" style="1"/>
    <col min="9987" max="9987" width="10.44140625" style="1" bestFit="1" customWidth="1"/>
    <col min="9988" max="10229" width="8.832031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8.83203125" style="1"/>
    <col min="10239" max="10239" width="10.44140625" style="1" bestFit="1" customWidth="1"/>
    <col min="10240" max="10242" width="8.83203125" style="1"/>
    <col min="10243" max="10243" width="10.44140625" style="1" bestFit="1" customWidth="1"/>
    <col min="10244" max="10485" width="8.832031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8.83203125" style="1"/>
    <col min="10495" max="10495" width="10.44140625" style="1" bestFit="1" customWidth="1"/>
    <col min="10496" max="10498" width="8.83203125" style="1"/>
    <col min="10499" max="10499" width="10.44140625" style="1" bestFit="1" customWidth="1"/>
    <col min="10500" max="10741" width="8.832031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8.83203125" style="1"/>
    <col min="10751" max="10751" width="10.44140625" style="1" bestFit="1" customWidth="1"/>
    <col min="10752" max="10754" width="8.83203125" style="1"/>
    <col min="10755" max="10755" width="10.44140625" style="1" bestFit="1" customWidth="1"/>
    <col min="10756" max="10997" width="8.832031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8.83203125" style="1"/>
    <col min="11007" max="11007" width="10.44140625" style="1" bestFit="1" customWidth="1"/>
    <col min="11008" max="11010" width="8.83203125" style="1"/>
    <col min="11011" max="11011" width="10.44140625" style="1" bestFit="1" customWidth="1"/>
    <col min="11012" max="11253" width="8.832031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8.83203125" style="1"/>
    <col min="11263" max="11263" width="10.44140625" style="1" bestFit="1" customWidth="1"/>
    <col min="11264" max="11266" width="8.83203125" style="1"/>
    <col min="11267" max="11267" width="10.44140625" style="1" bestFit="1" customWidth="1"/>
    <col min="11268" max="11509" width="8.832031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8.83203125" style="1"/>
    <col min="11519" max="11519" width="10.44140625" style="1" bestFit="1" customWidth="1"/>
    <col min="11520" max="11522" width="8.83203125" style="1"/>
    <col min="11523" max="11523" width="10.44140625" style="1" bestFit="1" customWidth="1"/>
    <col min="11524" max="11765" width="8.832031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8.83203125" style="1"/>
    <col min="11775" max="11775" width="10.44140625" style="1" bestFit="1" customWidth="1"/>
    <col min="11776" max="11778" width="8.83203125" style="1"/>
    <col min="11779" max="11779" width="10.44140625" style="1" bestFit="1" customWidth="1"/>
    <col min="11780" max="12021" width="8.832031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8.83203125" style="1"/>
    <col min="12031" max="12031" width="10.44140625" style="1" bestFit="1" customWidth="1"/>
    <col min="12032" max="12034" width="8.83203125" style="1"/>
    <col min="12035" max="12035" width="10.44140625" style="1" bestFit="1" customWidth="1"/>
    <col min="12036" max="12277" width="8.832031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8.83203125" style="1"/>
    <col min="12287" max="12287" width="10.44140625" style="1" bestFit="1" customWidth="1"/>
    <col min="12288" max="12290" width="8.83203125" style="1"/>
    <col min="12291" max="12291" width="10.44140625" style="1" bestFit="1" customWidth="1"/>
    <col min="12292" max="12533" width="8.832031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8.83203125" style="1"/>
    <col min="12543" max="12543" width="10.44140625" style="1" bestFit="1" customWidth="1"/>
    <col min="12544" max="12546" width="8.83203125" style="1"/>
    <col min="12547" max="12547" width="10.44140625" style="1" bestFit="1" customWidth="1"/>
    <col min="12548" max="12789" width="8.832031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8.83203125" style="1"/>
    <col min="12799" max="12799" width="10.44140625" style="1" bestFit="1" customWidth="1"/>
    <col min="12800" max="12802" width="8.83203125" style="1"/>
    <col min="12803" max="12803" width="10.44140625" style="1" bestFit="1" customWidth="1"/>
    <col min="12804" max="13045" width="8.832031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8.83203125" style="1"/>
    <col min="13055" max="13055" width="10.44140625" style="1" bestFit="1" customWidth="1"/>
    <col min="13056" max="13058" width="8.83203125" style="1"/>
    <col min="13059" max="13059" width="10.44140625" style="1" bestFit="1" customWidth="1"/>
    <col min="13060" max="13301" width="8.832031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8.83203125" style="1"/>
    <col min="13311" max="13311" width="10.44140625" style="1" bestFit="1" customWidth="1"/>
    <col min="13312" max="13314" width="8.83203125" style="1"/>
    <col min="13315" max="13315" width="10.44140625" style="1" bestFit="1" customWidth="1"/>
    <col min="13316" max="13557" width="8.832031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8.83203125" style="1"/>
    <col min="13567" max="13567" width="10.44140625" style="1" bestFit="1" customWidth="1"/>
    <col min="13568" max="13570" width="8.83203125" style="1"/>
    <col min="13571" max="13571" width="10.44140625" style="1" bestFit="1" customWidth="1"/>
    <col min="13572" max="13813" width="8.832031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8.83203125" style="1"/>
    <col min="13823" max="13823" width="10.44140625" style="1" bestFit="1" customWidth="1"/>
    <col min="13824" max="13826" width="8.83203125" style="1"/>
    <col min="13827" max="13827" width="10.44140625" style="1" bestFit="1" customWidth="1"/>
    <col min="13828" max="14069" width="8.832031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8.83203125" style="1"/>
    <col min="14079" max="14079" width="10.44140625" style="1" bestFit="1" customWidth="1"/>
    <col min="14080" max="14082" width="8.83203125" style="1"/>
    <col min="14083" max="14083" width="10.44140625" style="1" bestFit="1" customWidth="1"/>
    <col min="14084" max="14325" width="8.832031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8.83203125" style="1"/>
    <col min="14335" max="14335" width="10.44140625" style="1" bestFit="1" customWidth="1"/>
    <col min="14336" max="14338" width="8.83203125" style="1"/>
    <col min="14339" max="14339" width="10.44140625" style="1" bestFit="1" customWidth="1"/>
    <col min="14340" max="14581" width="8.832031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8.83203125" style="1"/>
    <col min="14591" max="14591" width="10.44140625" style="1" bestFit="1" customWidth="1"/>
    <col min="14592" max="14594" width="8.83203125" style="1"/>
    <col min="14595" max="14595" width="10.44140625" style="1" bestFit="1" customWidth="1"/>
    <col min="14596" max="14837" width="8.832031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8.83203125" style="1"/>
    <col min="14847" max="14847" width="10.44140625" style="1" bestFit="1" customWidth="1"/>
    <col min="14848" max="14850" width="8.83203125" style="1"/>
    <col min="14851" max="14851" width="10.44140625" style="1" bestFit="1" customWidth="1"/>
    <col min="14852" max="15093" width="8.832031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8.83203125" style="1"/>
    <col min="15103" max="15103" width="10.44140625" style="1" bestFit="1" customWidth="1"/>
    <col min="15104" max="15106" width="8.83203125" style="1"/>
    <col min="15107" max="15107" width="10.44140625" style="1" bestFit="1" customWidth="1"/>
    <col min="15108" max="15349" width="8.832031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8.83203125" style="1"/>
    <col min="15359" max="15359" width="10.44140625" style="1" bestFit="1" customWidth="1"/>
    <col min="15360" max="15362" width="8.83203125" style="1"/>
    <col min="15363" max="15363" width="10.44140625" style="1" bestFit="1" customWidth="1"/>
    <col min="15364" max="15605" width="8.832031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8.83203125" style="1"/>
    <col min="15615" max="15615" width="10.44140625" style="1" bestFit="1" customWidth="1"/>
    <col min="15616" max="15618" width="8.83203125" style="1"/>
    <col min="15619" max="15619" width="10.44140625" style="1" bestFit="1" customWidth="1"/>
    <col min="15620" max="15861" width="8.832031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8.83203125" style="1"/>
    <col min="15871" max="15871" width="10.44140625" style="1" bestFit="1" customWidth="1"/>
    <col min="15872" max="15874" width="8.83203125" style="1"/>
    <col min="15875" max="15875" width="10.44140625" style="1" bestFit="1" customWidth="1"/>
    <col min="15876" max="16117" width="8.832031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8.83203125" style="1"/>
    <col min="16127" max="16127" width="10.44140625" style="1" bestFit="1" customWidth="1"/>
    <col min="16128" max="16130" width="8.83203125" style="1"/>
    <col min="16131" max="16131" width="10.44140625" style="1" bestFit="1" customWidth="1"/>
    <col min="16132" max="16376" width="8.83203125" style="1"/>
    <col min="16377" max="16384" width="9.1640625" style="1" customWidth="1"/>
  </cols>
  <sheetData>
    <row r="1" spans="1:12" ht="70" customHeight="1" thickBot="1" x14ac:dyDescent="0.5">
      <c r="B1" s="210" t="s">
        <v>196</v>
      </c>
      <c r="C1" s="241"/>
      <c r="D1" s="242"/>
      <c r="E1" s="242"/>
      <c r="F1" s="242"/>
      <c r="G1" s="242"/>
    </row>
    <row r="2" spans="1:12" ht="25" customHeight="1" thickBot="1" x14ac:dyDescent="0.5">
      <c r="A2" s="61" t="s">
        <v>118</v>
      </c>
      <c r="B2" s="62" t="s">
        <v>119</v>
      </c>
      <c r="C2" s="62" t="s">
        <v>120</v>
      </c>
      <c r="D2" s="62" t="s">
        <v>0</v>
      </c>
      <c r="E2" s="62" t="s">
        <v>1</v>
      </c>
      <c r="F2" s="62" t="s">
        <v>121</v>
      </c>
      <c r="G2" s="63" t="s">
        <v>2</v>
      </c>
    </row>
    <row r="3" spans="1:12" s="20" customFormat="1" x14ac:dyDescent="0.45">
      <c r="A3" s="68" t="s">
        <v>3</v>
      </c>
      <c r="B3" s="194" t="s">
        <v>48</v>
      </c>
      <c r="C3" s="110"/>
      <c r="D3" s="25"/>
      <c r="E3" s="31"/>
      <c r="F3" s="32"/>
      <c r="G3" s="81"/>
    </row>
    <row r="4" spans="1:12" ht="171.75" customHeight="1" x14ac:dyDescent="0.45">
      <c r="A4" s="5" t="s">
        <v>4</v>
      </c>
      <c r="B4" s="231" t="s">
        <v>138</v>
      </c>
      <c r="C4" s="15" t="s">
        <v>130</v>
      </c>
      <c r="D4" s="3">
        <v>9</v>
      </c>
      <c r="E4" s="27">
        <v>8</v>
      </c>
      <c r="F4" s="4">
        <f t="shared" ref="F4:F12" si="0">E4*D4</f>
        <v>72</v>
      </c>
      <c r="G4" s="104"/>
    </row>
    <row r="5" spans="1:12" ht="186.75" customHeight="1" x14ac:dyDescent="0.45">
      <c r="A5" s="5" t="s">
        <v>6</v>
      </c>
      <c r="B5" s="231" t="s">
        <v>139</v>
      </c>
      <c r="C5" s="15" t="s">
        <v>130</v>
      </c>
      <c r="D5" s="3">
        <v>4</v>
      </c>
      <c r="E5" s="27">
        <v>5</v>
      </c>
      <c r="F5" s="4">
        <f t="shared" si="0"/>
        <v>20</v>
      </c>
      <c r="G5" s="104"/>
    </row>
    <row r="6" spans="1:12" ht="180.75" customHeight="1" x14ac:dyDescent="0.45">
      <c r="A6" s="5" t="s">
        <v>7</v>
      </c>
      <c r="B6" s="231" t="s">
        <v>140</v>
      </c>
      <c r="C6" s="15" t="s">
        <v>130</v>
      </c>
      <c r="D6" s="3">
        <v>8</v>
      </c>
      <c r="E6" s="27">
        <v>4</v>
      </c>
      <c r="F6" s="4">
        <f t="shared" si="0"/>
        <v>32</v>
      </c>
      <c r="G6" s="104"/>
    </row>
    <row r="7" spans="1:12" ht="126" x14ac:dyDescent="0.45">
      <c r="A7" s="5" t="s">
        <v>8</v>
      </c>
      <c r="B7" s="231" t="s">
        <v>231</v>
      </c>
      <c r="C7" s="15" t="s">
        <v>130</v>
      </c>
      <c r="D7" s="3">
        <v>2</v>
      </c>
      <c r="E7" s="41">
        <v>6</v>
      </c>
      <c r="F7" s="41">
        <f t="shared" si="0"/>
        <v>12</v>
      </c>
      <c r="G7" s="104"/>
    </row>
    <row r="8" spans="1:12" ht="101.5" customHeight="1" x14ac:dyDescent="0.45">
      <c r="A8" s="5" t="s">
        <v>10</v>
      </c>
      <c r="B8" s="231" t="s">
        <v>173</v>
      </c>
      <c r="C8" s="15" t="s">
        <v>130</v>
      </c>
      <c r="D8" s="3">
        <v>1</v>
      </c>
      <c r="E8" s="27">
        <v>12</v>
      </c>
      <c r="F8" s="4">
        <f>E8*D8</f>
        <v>12</v>
      </c>
      <c r="G8" s="104"/>
    </row>
    <row r="9" spans="1:12" s="20" customFormat="1" x14ac:dyDescent="0.45">
      <c r="A9" s="5" t="s">
        <v>20</v>
      </c>
      <c r="B9" s="194" t="s">
        <v>49</v>
      </c>
      <c r="C9" s="110"/>
      <c r="D9" s="25"/>
      <c r="E9" s="31"/>
      <c r="F9" s="32"/>
      <c r="G9" s="81"/>
    </row>
    <row r="10" spans="1:12" ht="43.9" customHeight="1" x14ac:dyDescent="0.45">
      <c r="A10" s="5" t="s">
        <v>21</v>
      </c>
      <c r="B10" s="193" t="s">
        <v>146</v>
      </c>
      <c r="C10" s="15" t="s">
        <v>130</v>
      </c>
      <c r="D10" s="3">
        <v>3</v>
      </c>
      <c r="E10" s="27">
        <v>1</v>
      </c>
      <c r="F10" s="4">
        <f t="shared" si="0"/>
        <v>3</v>
      </c>
      <c r="G10" s="104"/>
    </row>
    <row r="11" spans="1:12" ht="107.25" customHeight="1" x14ac:dyDescent="0.45">
      <c r="A11" s="5" t="s">
        <v>22</v>
      </c>
      <c r="B11" s="193" t="s">
        <v>144</v>
      </c>
      <c r="C11" s="15" t="s">
        <v>130</v>
      </c>
      <c r="D11" s="3">
        <v>2</v>
      </c>
      <c r="E11" s="27">
        <v>1.5</v>
      </c>
      <c r="F11" s="35">
        <f t="shared" si="0"/>
        <v>3</v>
      </c>
      <c r="G11" s="104"/>
      <c r="J11"/>
      <c r="L11"/>
    </row>
    <row r="12" spans="1:12" ht="107.25" customHeight="1" x14ac:dyDescent="0.45">
      <c r="A12" s="5" t="s">
        <v>23</v>
      </c>
      <c r="B12" s="193" t="s">
        <v>145</v>
      </c>
      <c r="C12" s="15" t="s">
        <v>130</v>
      </c>
      <c r="D12" s="3">
        <v>1</v>
      </c>
      <c r="E12" s="27">
        <v>4</v>
      </c>
      <c r="F12" s="35">
        <f t="shared" si="0"/>
        <v>4</v>
      </c>
      <c r="G12" s="104"/>
      <c r="H12"/>
      <c r="L12"/>
    </row>
    <row r="13" spans="1:12" ht="107.25" customHeight="1" x14ac:dyDescent="0.45">
      <c r="A13" s="5" t="s">
        <v>24</v>
      </c>
      <c r="B13" s="193" t="s">
        <v>147</v>
      </c>
      <c r="C13" s="15" t="s">
        <v>130</v>
      </c>
      <c r="D13" s="156">
        <v>2</v>
      </c>
      <c r="E13" s="41">
        <v>1</v>
      </c>
      <c r="F13" s="35"/>
      <c r="G13" s="104"/>
      <c r="H13"/>
      <c r="L13"/>
    </row>
    <row r="14" spans="1:12" ht="75.599999999999994" x14ac:dyDescent="0.45">
      <c r="A14" s="5" t="s">
        <v>26</v>
      </c>
      <c r="B14" s="231" t="s">
        <v>174</v>
      </c>
      <c r="C14" s="15" t="s">
        <v>14</v>
      </c>
      <c r="D14" s="3">
        <v>0.5</v>
      </c>
      <c r="E14" s="27">
        <v>2</v>
      </c>
      <c r="F14" s="4">
        <f>E14*D14</f>
        <v>1</v>
      </c>
      <c r="G14" s="104"/>
    </row>
    <row r="15" spans="1:12" ht="75.599999999999994" x14ac:dyDescent="0.45">
      <c r="A15" s="5" t="s">
        <v>27</v>
      </c>
      <c r="B15" s="231" t="s">
        <v>149</v>
      </c>
      <c r="C15" s="15" t="s">
        <v>14</v>
      </c>
      <c r="D15" s="3">
        <v>1</v>
      </c>
      <c r="E15" s="27">
        <v>2</v>
      </c>
      <c r="F15" s="4">
        <f t="shared" ref="F15" si="1">E15*D15</f>
        <v>2</v>
      </c>
      <c r="G15" s="104"/>
    </row>
    <row r="16" spans="1:12" ht="87" customHeight="1" x14ac:dyDescent="0.45">
      <c r="A16" s="5" t="s">
        <v>28</v>
      </c>
      <c r="B16" s="231" t="s">
        <v>175</v>
      </c>
      <c r="C16" s="15" t="s">
        <v>14</v>
      </c>
      <c r="D16" s="3">
        <v>1.5</v>
      </c>
      <c r="E16" s="27">
        <v>2</v>
      </c>
      <c r="F16" s="4">
        <f>E16*D16</f>
        <v>3</v>
      </c>
      <c r="G16" s="104"/>
    </row>
    <row r="17" spans="1:7" ht="126" x14ac:dyDescent="0.45">
      <c r="A17" s="5" t="s">
        <v>29</v>
      </c>
      <c r="B17" s="234" t="s">
        <v>150</v>
      </c>
      <c r="C17" s="15" t="s">
        <v>14</v>
      </c>
      <c r="D17" s="3">
        <v>0.5</v>
      </c>
      <c r="E17" s="27">
        <v>2</v>
      </c>
      <c r="F17" s="4">
        <f>E17*D17</f>
        <v>1</v>
      </c>
      <c r="G17" s="104"/>
    </row>
    <row r="18" spans="1:7" ht="189" x14ac:dyDescent="0.45">
      <c r="A18" s="5" t="s">
        <v>50</v>
      </c>
      <c r="B18" s="234" t="s">
        <v>177</v>
      </c>
      <c r="C18" s="15" t="s">
        <v>130</v>
      </c>
      <c r="D18" s="3">
        <v>2</v>
      </c>
      <c r="E18" s="27">
        <v>6</v>
      </c>
      <c r="F18" s="4">
        <f>E18*D18</f>
        <v>12</v>
      </c>
      <c r="G18" s="104"/>
    </row>
    <row r="19" spans="1:7" ht="91.5" customHeight="1" x14ac:dyDescent="0.45">
      <c r="A19" s="5" t="s">
        <v>51</v>
      </c>
      <c r="B19" s="234" t="s">
        <v>178</v>
      </c>
      <c r="C19" s="15" t="s">
        <v>130</v>
      </c>
      <c r="D19" s="3">
        <v>1</v>
      </c>
      <c r="E19" s="27">
        <v>38</v>
      </c>
      <c r="F19" s="4">
        <f>E19*D19</f>
        <v>38</v>
      </c>
      <c r="G19" s="104"/>
    </row>
    <row r="20" spans="1:7" ht="105" customHeight="1" x14ac:dyDescent="0.45">
      <c r="A20" s="5" t="s">
        <v>90</v>
      </c>
      <c r="B20" s="234" t="s">
        <v>179</v>
      </c>
      <c r="C20" s="15" t="s">
        <v>130</v>
      </c>
      <c r="D20" s="3">
        <v>6</v>
      </c>
      <c r="E20" s="27">
        <v>9</v>
      </c>
      <c r="F20" s="4">
        <f>E20*D20</f>
        <v>54</v>
      </c>
      <c r="G20" s="104"/>
    </row>
    <row r="21" spans="1:7" s="20" customFormat="1" x14ac:dyDescent="0.45">
      <c r="A21" s="68" t="s">
        <v>30</v>
      </c>
      <c r="B21" s="194" t="s">
        <v>52</v>
      </c>
      <c r="C21" s="110"/>
      <c r="D21" s="25"/>
      <c r="E21" s="31"/>
      <c r="F21" s="32"/>
      <c r="G21" s="81"/>
    </row>
    <row r="22" spans="1:7" ht="76.900000000000006" customHeight="1" x14ac:dyDescent="0.45">
      <c r="A22" s="5" t="s">
        <v>31</v>
      </c>
      <c r="B22" s="232" t="s">
        <v>172</v>
      </c>
      <c r="C22" s="15" t="s">
        <v>130</v>
      </c>
      <c r="D22" s="13">
        <v>4</v>
      </c>
      <c r="E22" s="28">
        <v>10</v>
      </c>
      <c r="F22" s="14">
        <f>E22*D22</f>
        <v>40</v>
      </c>
      <c r="G22" s="104"/>
    </row>
    <row r="23" spans="1:7" ht="113.4" x14ac:dyDescent="0.45">
      <c r="A23" s="5" t="s">
        <v>32</v>
      </c>
      <c r="B23" s="232" t="s">
        <v>180</v>
      </c>
      <c r="C23" s="15" t="s">
        <v>130</v>
      </c>
      <c r="D23" s="3">
        <v>7</v>
      </c>
      <c r="E23" s="27">
        <v>5</v>
      </c>
      <c r="F23" s="4">
        <f>E23*D23</f>
        <v>35</v>
      </c>
      <c r="G23" s="104"/>
    </row>
    <row r="24" spans="1:7" ht="117" customHeight="1" x14ac:dyDescent="0.45">
      <c r="A24" s="5" t="s">
        <v>33</v>
      </c>
      <c r="B24" s="232" t="s">
        <v>181</v>
      </c>
      <c r="C24" s="15" t="s">
        <v>171</v>
      </c>
      <c r="D24" s="3">
        <v>150</v>
      </c>
      <c r="E24" s="27">
        <v>0.4</v>
      </c>
      <c r="F24" s="4">
        <f>E24*D24</f>
        <v>60</v>
      </c>
      <c r="G24" s="104"/>
    </row>
    <row r="25" spans="1:7" ht="97.5" customHeight="1" x14ac:dyDescent="0.45">
      <c r="A25" s="5" t="s">
        <v>183</v>
      </c>
      <c r="B25" s="232" t="s">
        <v>182</v>
      </c>
      <c r="C25" s="15" t="s">
        <v>131</v>
      </c>
      <c r="D25" s="3">
        <v>6</v>
      </c>
      <c r="E25" s="27">
        <v>9</v>
      </c>
      <c r="F25" s="4">
        <f t="shared" ref="F25" si="2">E25*D25</f>
        <v>54</v>
      </c>
      <c r="G25" s="104"/>
    </row>
    <row r="26" spans="1:7" ht="75.599999999999994" x14ac:dyDescent="0.45">
      <c r="A26" s="5" t="s">
        <v>184</v>
      </c>
      <c r="B26" s="234" t="s">
        <v>151</v>
      </c>
      <c r="C26" s="15" t="s">
        <v>131</v>
      </c>
      <c r="D26" s="3">
        <v>3</v>
      </c>
      <c r="E26" s="27">
        <v>9</v>
      </c>
      <c r="F26" s="4">
        <f t="shared" ref="F26:F28" si="3">E26*D26</f>
        <v>27</v>
      </c>
      <c r="G26" s="104"/>
    </row>
    <row r="27" spans="1:7" ht="75.599999999999994" x14ac:dyDescent="0.45">
      <c r="A27" s="5" t="s">
        <v>54</v>
      </c>
      <c r="B27" s="234" t="s">
        <v>152</v>
      </c>
      <c r="C27" s="15" t="s">
        <v>131</v>
      </c>
      <c r="D27" s="3">
        <v>3</v>
      </c>
      <c r="E27" s="27">
        <v>3</v>
      </c>
      <c r="F27" s="4">
        <f t="shared" si="3"/>
        <v>9</v>
      </c>
      <c r="G27" s="104"/>
    </row>
    <row r="28" spans="1:7" ht="72" customHeight="1" x14ac:dyDescent="0.45">
      <c r="A28" s="5" t="s">
        <v>55</v>
      </c>
      <c r="B28" s="234" t="s">
        <v>176</v>
      </c>
      <c r="C28" s="15" t="s">
        <v>130</v>
      </c>
      <c r="D28" s="3">
        <v>1</v>
      </c>
      <c r="E28" s="27">
        <v>10</v>
      </c>
      <c r="F28" s="4">
        <f t="shared" si="3"/>
        <v>10</v>
      </c>
      <c r="G28" s="104"/>
    </row>
    <row r="29" spans="1:7" ht="12.9" thickBot="1" x14ac:dyDescent="0.5">
      <c r="A29" s="82"/>
      <c r="B29" s="83" t="s">
        <v>12</v>
      </c>
      <c r="C29" s="83"/>
      <c r="D29" s="83"/>
      <c r="E29" s="83"/>
      <c r="F29" s="84">
        <f>SUM(F4:F28)</f>
        <v>504</v>
      </c>
      <c r="G29" s="85"/>
    </row>
  </sheetData>
  <mergeCells count="1">
    <mergeCell ref="C1:G1"/>
  </mergeCells>
  <phoneticPr fontId="22" type="noConversion"/>
  <printOptions horizontalCentered="1"/>
  <pageMargins left="0.45" right="0.45" top="0.5" bottom="0.75" header="0.05" footer="0.3"/>
  <pageSetup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ABD5-06DE-47DA-9308-3ED4EEF1C8AD}">
  <sheetPr>
    <pageSetUpPr fitToPage="1"/>
  </sheetPr>
  <dimension ref="A1:L32"/>
  <sheetViews>
    <sheetView rightToLeft="1" view="pageBreakPreview" topLeftCell="A24" zoomScaleNormal="115" zoomScaleSheetLayoutView="100" workbookViewId="0">
      <selection activeCell="K27" sqref="K27"/>
    </sheetView>
  </sheetViews>
  <sheetFormatPr defaultColWidth="8.83203125" defaultRowHeight="14.4" x14ac:dyDescent="0.55000000000000004"/>
  <cols>
    <col min="1" max="1" width="6.5546875" style="91" customWidth="1"/>
    <col min="2" max="2" width="50.71875" style="26" customWidth="1"/>
    <col min="3" max="3" width="6.27734375" style="39" customWidth="1"/>
    <col min="4" max="4" width="6.27734375" style="40" customWidth="1"/>
    <col min="5" max="5" width="8.27734375" style="40" customWidth="1"/>
    <col min="6" max="6" width="8.27734375" style="26" customWidth="1"/>
    <col min="7" max="7" width="21.71875" style="26" customWidth="1"/>
    <col min="8" max="16384" width="8.83203125" style="26"/>
  </cols>
  <sheetData>
    <row r="1" spans="1:7" ht="70" customHeight="1" thickBot="1" x14ac:dyDescent="0.6">
      <c r="A1" s="90"/>
      <c r="B1" s="225" t="s">
        <v>197</v>
      </c>
      <c r="C1" s="244"/>
      <c r="D1" s="244"/>
      <c r="E1" s="244"/>
      <c r="F1" s="244"/>
      <c r="G1" s="244"/>
    </row>
    <row r="2" spans="1:7" ht="25" customHeight="1" thickBot="1" x14ac:dyDescent="0.6">
      <c r="A2" s="61" t="s">
        <v>118</v>
      </c>
      <c r="B2" s="62" t="s">
        <v>119</v>
      </c>
      <c r="C2" s="62" t="s">
        <v>120</v>
      </c>
      <c r="D2" s="62" t="s">
        <v>0</v>
      </c>
      <c r="E2" s="62" t="s">
        <v>1</v>
      </c>
      <c r="F2" s="62" t="s">
        <v>121</v>
      </c>
      <c r="G2" s="63" t="s">
        <v>2</v>
      </c>
    </row>
    <row r="3" spans="1:7" x14ac:dyDescent="0.55000000000000004">
      <c r="A3" s="94" t="s">
        <v>3</v>
      </c>
      <c r="B3" s="194" t="s">
        <v>56</v>
      </c>
      <c r="C3" s="17"/>
      <c r="D3" s="17"/>
      <c r="E3" s="17"/>
      <c r="F3" s="17"/>
      <c r="G3" s="95"/>
    </row>
    <row r="4" spans="1:7" ht="126" x14ac:dyDescent="0.55000000000000004">
      <c r="A4" s="5" t="s">
        <v>4</v>
      </c>
      <c r="B4" s="231" t="s">
        <v>200</v>
      </c>
      <c r="C4" s="86" t="s">
        <v>57</v>
      </c>
      <c r="D4" s="87">
        <v>56</v>
      </c>
      <c r="E4" s="88">
        <v>3</v>
      </c>
      <c r="F4" s="88">
        <f>D4*E4</f>
        <v>168</v>
      </c>
      <c r="G4" s="96"/>
    </row>
    <row r="5" spans="1:7" ht="100.8" x14ac:dyDescent="0.55000000000000004">
      <c r="A5" s="5" t="s">
        <v>6</v>
      </c>
      <c r="B5" s="231" t="s">
        <v>199</v>
      </c>
      <c r="C5" s="86" t="s">
        <v>13</v>
      </c>
      <c r="D5" s="86">
        <v>3</v>
      </c>
      <c r="E5" s="88">
        <v>32</v>
      </c>
      <c r="F5" s="88">
        <f>D5*E5</f>
        <v>96</v>
      </c>
      <c r="G5" s="97"/>
    </row>
    <row r="6" spans="1:7" ht="88.2" x14ac:dyDescent="0.55000000000000004">
      <c r="A6" s="5" t="s">
        <v>7</v>
      </c>
      <c r="B6" s="234" t="s">
        <v>198</v>
      </c>
      <c r="C6" s="86" t="s">
        <v>14</v>
      </c>
      <c r="D6" s="86">
        <v>1</v>
      </c>
      <c r="E6" s="88">
        <v>6</v>
      </c>
      <c r="F6" s="88">
        <f t="shared" ref="F6:F29" si="0">D6*E6</f>
        <v>6</v>
      </c>
      <c r="G6" s="98"/>
    </row>
    <row r="7" spans="1:7" ht="138.6" x14ac:dyDescent="0.55000000000000004">
      <c r="A7" s="5" t="s">
        <v>8</v>
      </c>
      <c r="B7" s="236" t="s">
        <v>201</v>
      </c>
      <c r="C7" s="86" t="s">
        <v>131</v>
      </c>
      <c r="D7" s="86">
        <v>1</v>
      </c>
      <c r="E7" s="89">
        <v>30</v>
      </c>
      <c r="F7" s="88">
        <f t="shared" si="0"/>
        <v>30</v>
      </c>
      <c r="G7" s="98"/>
    </row>
    <row r="8" spans="1:7" x14ac:dyDescent="0.55000000000000004">
      <c r="A8" s="94" t="s">
        <v>20</v>
      </c>
      <c r="B8" s="194" t="s">
        <v>261</v>
      </c>
      <c r="C8" s="17"/>
      <c r="D8" s="17"/>
      <c r="E8" s="17"/>
      <c r="F8" s="17"/>
      <c r="G8" s="95"/>
    </row>
    <row r="9" spans="1:7" ht="89.25" customHeight="1" x14ac:dyDescent="0.55000000000000004">
      <c r="A9" s="5" t="s">
        <v>21</v>
      </c>
      <c r="B9" s="236" t="s">
        <v>204</v>
      </c>
      <c r="C9" s="86" t="s">
        <v>187</v>
      </c>
      <c r="D9" s="87">
        <v>17</v>
      </c>
      <c r="E9" s="89">
        <v>6.5</v>
      </c>
      <c r="F9" s="88">
        <f t="shared" si="0"/>
        <v>110.5</v>
      </c>
      <c r="G9" s="99"/>
    </row>
    <row r="10" spans="1:7" ht="89.25" customHeight="1" x14ac:dyDescent="0.55000000000000004">
      <c r="A10" s="5" t="s">
        <v>22</v>
      </c>
      <c r="B10" s="236" t="s">
        <v>203</v>
      </c>
      <c r="C10" s="86" t="s">
        <v>187</v>
      </c>
      <c r="D10" s="87">
        <v>15</v>
      </c>
      <c r="E10" s="89">
        <v>3.8</v>
      </c>
      <c r="F10" s="88">
        <f t="shared" si="0"/>
        <v>57</v>
      </c>
      <c r="G10" s="100"/>
    </row>
    <row r="11" spans="1:7" ht="72" customHeight="1" x14ac:dyDescent="0.55000000000000004">
      <c r="A11" s="5" t="s">
        <v>23</v>
      </c>
      <c r="B11" s="236" t="s">
        <v>202</v>
      </c>
      <c r="C11" s="86" t="s">
        <v>131</v>
      </c>
      <c r="D11" s="86">
        <v>1</v>
      </c>
      <c r="E11" s="88">
        <v>36</v>
      </c>
      <c r="F11" s="88">
        <f t="shared" si="0"/>
        <v>36</v>
      </c>
      <c r="G11" s="100"/>
    </row>
    <row r="12" spans="1:7" ht="87.75" customHeight="1" x14ac:dyDescent="0.55000000000000004">
      <c r="A12" s="5" t="s">
        <v>24</v>
      </c>
      <c r="B12" s="236" t="s">
        <v>207</v>
      </c>
      <c r="C12" s="86" t="s">
        <v>187</v>
      </c>
      <c r="D12" s="86">
        <v>15</v>
      </c>
      <c r="E12" s="88">
        <v>3</v>
      </c>
      <c r="F12" s="88">
        <f t="shared" si="0"/>
        <v>45</v>
      </c>
      <c r="G12" s="100"/>
    </row>
    <row r="13" spans="1:7" ht="68.25" customHeight="1" x14ac:dyDescent="0.55000000000000004">
      <c r="A13" s="5" t="s">
        <v>26</v>
      </c>
      <c r="B13" s="236" t="s">
        <v>206</v>
      </c>
      <c r="C13" s="86" t="s">
        <v>187</v>
      </c>
      <c r="D13" s="86">
        <v>15</v>
      </c>
      <c r="E13" s="88">
        <v>2</v>
      </c>
      <c r="F13" s="88">
        <f t="shared" si="0"/>
        <v>30</v>
      </c>
      <c r="G13" s="99"/>
    </row>
    <row r="14" spans="1:7" x14ac:dyDescent="0.55000000000000004">
      <c r="A14" s="94" t="s">
        <v>30</v>
      </c>
      <c r="B14" s="194" t="s">
        <v>262</v>
      </c>
      <c r="C14" s="17"/>
      <c r="D14" s="17"/>
      <c r="E14" s="17"/>
      <c r="F14" s="17"/>
      <c r="G14" s="95"/>
    </row>
    <row r="15" spans="1:7" ht="53.25" customHeight="1" x14ac:dyDescent="0.55000000000000004">
      <c r="A15" s="5" t="s">
        <v>31</v>
      </c>
      <c r="B15" s="236" t="s">
        <v>205</v>
      </c>
      <c r="C15" s="86" t="s">
        <v>187</v>
      </c>
      <c r="D15" s="87">
        <v>2</v>
      </c>
      <c r="E15" s="88">
        <v>2</v>
      </c>
      <c r="F15" s="88">
        <f t="shared" si="0"/>
        <v>4</v>
      </c>
      <c r="G15" s="100"/>
    </row>
    <row r="16" spans="1:7" ht="21" customHeight="1" x14ac:dyDescent="0.55000000000000004">
      <c r="A16" s="94" t="s">
        <v>58</v>
      </c>
      <c r="B16" s="194" t="s">
        <v>59</v>
      </c>
      <c r="C16" s="17"/>
      <c r="D16" s="17"/>
      <c r="E16" s="17"/>
      <c r="F16" s="17"/>
      <c r="G16" s="95"/>
    </row>
    <row r="17" spans="1:12" ht="92.25" customHeight="1" x14ac:dyDescent="0.55000000000000004">
      <c r="A17" s="5" t="s">
        <v>60</v>
      </c>
      <c r="B17" s="232" t="s">
        <v>189</v>
      </c>
      <c r="C17" s="86" t="s">
        <v>187</v>
      </c>
      <c r="D17" s="86">
        <v>0.5</v>
      </c>
      <c r="E17" s="89">
        <v>17</v>
      </c>
      <c r="F17" s="88">
        <f t="shared" si="0"/>
        <v>8.5</v>
      </c>
      <c r="G17" s="99"/>
    </row>
    <row r="18" spans="1:12" ht="198.75" customHeight="1" x14ac:dyDescent="0.55000000000000004">
      <c r="A18" s="5" t="s">
        <v>61</v>
      </c>
      <c r="B18" s="231" t="s">
        <v>154</v>
      </c>
      <c r="C18" s="86" t="s">
        <v>187</v>
      </c>
      <c r="D18" s="86">
        <v>2</v>
      </c>
      <c r="E18" s="88">
        <v>2.5</v>
      </c>
      <c r="F18" s="88">
        <f t="shared" si="0"/>
        <v>5</v>
      </c>
      <c r="G18" s="101"/>
    </row>
    <row r="19" spans="1:12" ht="78" customHeight="1" x14ac:dyDescent="0.55000000000000004">
      <c r="A19" s="5" t="s">
        <v>62</v>
      </c>
      <c r="B19" s="193" t="s">
        <v>146</v>
      </c>
      <c r="C19" s="86" t="s">
        <v>187</v>
      </c>
      <c r="D19" s="86">
        <v>3</v>
      </c>
      <c r="E19" s="88">
        <v>1</v>
      </c>
      <c r="F19" s="88">
        <f t="shared" si="0"/>
        <v>3</v>
      </c>
      <c r="G19" s="99"/>
    </row>
    <row r="20" spans="1:12" s="1" customFormat="1" ht="107.25" customHeight="1" x14ac:dyDescent="0.45">
      <c r="A20" s="5" t="s">
        <v>63</v>
      </c>
      <c r="B20" s="193" t="s">
        <v>144</v>
      </c>
      <c r="C20" s="86" t="s">
        <v>187</v>
      </c>
      <c r="D20" s="3">
        <v>2</v>
      </c>
      <c r="E20" s="27">
        <v>1.5</v>
      </c>
      <c r="F20" s="27">
        <f t="shared" ref="F20:F21" si="1">E20*D20</f>
        <v>3</v>
      </c>
      <c r="G20" s="104"/>
      <c r="J20"/>
      <c r="L20"/>
    </row>
    <row r="21" spans="1:12" s="1" customFormat="1" ht="107.25" customHeight="1" x14ac:dyDescent="0.45">
      <c r="A21" s="5" t="s">
        <v>64</v>
      </c>
      <c r="B21" s="193" t="s">
        <v>145</v>
      </c>
      <c r="C21" s="86" t="s">
        <v>187</v>
      </c>
      <c r="D21" s="3">
        <v>1</v>
      </c>
      <c r="E21" s="27">
        <v>4</v>
      </c>
      <c r="F21" s="27">
        <f t="shared" si="1"/>
        <v>4</v>
      </c>
      <c r="G21" s="104"/>
      <c r="H21"/>
      <c r="L21"/>
    </row>
    <row r="22" spans="1:12" s="1" customFormat="1" ht="107.25" customHeight="1" x14ac:dyDescent="0.45">
      <c r="A22" s="5" t="s">
        <v>107</v>
      </c>
      <c r="B22" s="193" t="s">
        <v>147</v>
      </c>
      <c r="C22" s="86" t="s">
        <v>187</v>
      </c>
      <c r="D22" s="156">
        <v>2</v>
      </c>
      <c r="E22" s="41">
        <v>1</v>
      </c>
      <c r="F22" s="27"/>
      <c r="G22" s="104"/>
      <c r="H22"/>
      <c r="L22"/>
    </row>
    <row r="23" spans="1:12" x14ac:dyDescent="0.55000000000000004">
      <c r="A23" s="94" t="s">
        <v>65</v>
      </c>
      <c r="B23" s="194" t="s">
        <v>66</v>
      </c>
      <c r="C23" s="17"/>
      <c r="D23" s="17"/>
      <c r="E23" s="17"/>
      <c r="F23" s="17"/>
      <c r="G23" s="95"/>
    </row>
    <row r="24" spans="1:12" ht="78.75" customHeight="1" x14ac:dyDescent="0.55000000000000004">
      <c r="A24" s="5" t="s">
        <v>67</v>
      </c>
      <c r="B24" s="193" t="s">
        <v>208</v>
      </c>
      <c r="C24" s="86" t="s">
        <v>187</v>
      </c>
      <c r="D24" s="86">
        <v>2</v>
      </c>
      <c r="E24" s="88">
        <v>3</v>
      </c>
      <c r="F24" s="88">
        <f t="shared" si="0"/>
        <v>6</v>
      </c>
      <c r="G24" s="99"/>
    </row>
    <row r="25" spans="1:12" ht="56.25" customHeight="1" x14ac:dyDescent="0.55000000000000004">
      <c r="A25" s="5" t="s">
        <v>68</v>
      </c>
      <c r="B25" s="193" t="s">
        <v>209</v>
      </c>
      <c r="C25" s="86" t="s">
        <v>69</v>
      </c>
      <c r="D25" s="86">
        <v>12</v>
      </c>
      <c r="E25" s="88">
        <v>1</v>
      </c>
      <c r="F25" s="88">
        <f t="shared" si="0"/>
        <v>12</v>
      </c>
      <c r="G25" s="99"/>
    </row>
    <row r="26" spans="1:12" ht="52.5" customHeight="1" x14ac:dyDescent="0.55000000000000004">
      <c r="A26" s="5" t="s">
        <v>70</v>
      </c>
      <c r="B26" s="193" t="s">
        <v>210</v>
      </c>
      <c r="C26" s="86" t="s">
        <v>69</v>
      </c>
      <c r="D26" s="86">
        <v>12</v>
      </c>
      <c r="E26" s="88">
        <v>0.8</v>
      </c>
      <c r="F26" s="88">
        <f t="shared" si="0"/>
        <v>9.6000000000000014</v>
      </c>
      <c r="G26" s="99"/>
    </row>
    <row r="27" spans="1:12" ht="46.5" customHeight="1" x14ac:dyDescent="0.55000000000000004">
      <c r="A27" s="5" t="s">
        <v>71</v>
      </c>
      <c r="B27" s="193" t="s">
        <v>211</v>
      </c>
      <c r="C27" s="86" t="s">
        <v>187</v>
      </c>
      <c r="D27" s="86">
        <v>1</v>
      </c>
      <c r="E27" s="88">
        <v>3</v>
      </c>
      <c r="F27" s="88">
        <f t="shared" si="0"/>
        <v>3</v>
      </c>
      <c r="G27" s="99"/>
    </row>
    <row r="28" spans="1:12" ht="48" customHeight="1" x14ac:dyDescent="0.55000000000000004">
      <c r="A28" s="5" t="s">
        <v>72</v>
      </c>
      <c r="B28" s="193" t="s">
        <v>212</v>
      </c>
      <c r="C28" s="86" t="s">
        <v>187</v>
      </c>
      <c r="D28" s="86">
        <v>1</v>
      </c>
      <c r="E28" s="88">
        <v>2</v>
      </c>
      <c r="F28" s="88">
        <f t="shared" si="0"/>
        <v>2</v>
      </c>
      <c r="G28" s="99"/>
    </row>
    <row r="29" spans="1:12" ht="40.5" customHeight="1" x14ac:dyDescent="0.55000000000000004">
      <c r="A29" s="5" t="s">
        <v>73</v>
      </c>
      <c r="B29" s="193" t="s">
        <v>213</v>
      </c>
      <c r="C29" s="86" t="s">
        <v>187</v>
      </c>
      <c r="D29" s="86">
        <v>1</v>
      </c>
      <c r="E29" s="88">
        <v>2</v>
      </c>
      <c r="F29" s="88">
        <f t="shared" si="0"/>
        <v>2</v>
      </c>
      <c r="G29" s="99"/>
    </row>
    <row r="30" spans="1:12" x14ac:dyDescent="0.55000000000000004">
      <c r="A30" s="166"/>
      <c r="B30" s="243" t="s">
        <v>74</v>
      </c>
      <c r="C30" s="243"/>
      <c r="D30" s="243"/>
      <c r="E30" s="243"/>
      <c r="F30" s="165">
        <f>SUM(F4:F29)</f>
        <v>640.6</v>
      </c>
      <c r="G30" s="167"/>
    </row>
    <row r="31" spans="1:12" x14ac:dyDescent="0.55000000000000004">
      <c r="A31" s="166"/>
      <c r="B31" s="243" t="s">
        <v>112</v>
      </c>
      <c r="C31" s="243"/>
      <c r="D31" s="243"/>
      <c r="E31" s="243"/>
      <c r="F31" s="165">
        <f>F30*0.25</f>
        <v>160.15</v>
      </c>
      <c r="G31" s="167"/>
    </row>
    <row r="32" spans="1:12" ht="14.7" thickBot="1" x14ac:dyDescent="0.6">
      <c r="A32" s="168"/>
      <c r="B32" s="245" t="s">
        <v>75</v>
      </c>
      <c r="C32" s="245"/>
      <c r="D32" s="245"/>
      <c r="E32" s="245"/>
      <c r="F32" s="170">
        <f>SUM(F30:F31)</f>
        <v>800.75</v>
      </c>
      <c r="G32" s="171"/>
    </row>
  </sheetData>
  <mergeCells count="4">
    <mergeCell ref="B30:E30"/>
    <mergeCell ref="C1:G1"/>
    <mergeCell ref="B31:E31"/>
    <mergeCell ref="B32:E32"/>
  </mergeCells>
  <phoneticPr fontId="22" type="noConversion"/>
  <pageMargins left="0.7" right="0.7" top="0.75" bottom="0.75" header="0.3" footer="0.3"/>
  <pageSetup paperSize="9" scale="82" fitToHeight="0" orientation="portrait" r:id="rId1"/>
  <rowBreaks count="2" manualBreakCount="2">
    <brk id="11" max="6" man="1"/>
    <brk id="20"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B0E6-75E2-48DE-B035-855C27F4E380}">
  <dimension ref="A1:L46"/>
  <sheetViews>
    <sheetView rightToLeft="1" tabSelected="1" view="pageBreakPreview" zoomScale="70" zoomScaleNormal="100" zoomScaleSheetLayoutView="70" workbookViewId="0">
      <selection activeCell="K4" sqref="K4"/>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5" width="8.27734375" style="1" customWidth="1"/>
    <col min="6" max="6" width="11.1640625" style="1" customWidth="1"/>
    <col min="7" max="7" width="36.55468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s="26" customFormat="1" ht="70" customHeight="1" thickBot="1" x14ac:dyDescent="0.6">
      <c r="A1" s="90"/>
      <c r="B1" s="226" t="s">
        <v>214</v>
      </c>
      <c r="C1" s="246"/>
      <c r="D1" s="246"/>
      <c r="E1" s="246"/>
      <c r="F1" s="246"/>
      <c r="G1" s="246"/>
    </row>
    <row r="2" spans="1:12" s="26" customFormat="1" ht="25" customHeight="1" thickBot="1" x14ac:dyDescent="0.6">
      <c r="A2" s="61" t="s">
        <v>118</v>
      </c>
      <c r="B2" s="62" t="s">
        <v>119</v>
      </c>
      <c r="C2" s="62" t="s">
        <v>120</v>
      </c>
      <c r="D2" s="62" t="s">
        <v>0</v>
      </c>
      <c r="E2" s="62" t="s">
        <v>1</v>
      </c>
      <c r="F2" s="62" t="s">
        <v>121</v>
      </c>
      <c r="G2" s="63" t="s">
        <v>2</v>
      </c>
    </row>
    <row r="3" spans="1:12" x14ac:dyDescent="0.45">
      <c r="A3" s="6" t="s">
        <v>3</v>
      </c>
      <c r="B3" s="198" t="s">
        <v>134</v>
      </c>
      <c r="C3" s="10"/>
      <c r="D3" s="7"/>
      <c r="E3" s="8"/>
      <c r="F3" s="8"/>
      <c r="G3" s="103"/>
    </row>
    <row r="4" spans="1:12" ht="171" customHeight="1" x14ac:dyDescent="0.45">
      <c r="A4" s="5" t="s">
        <v>4</v>
      </c>
      <c r="B4" s="231" t="s">
        <v>138</v>
      </c>
      <c r="C4" s="15" t="s">
        <v>130</v>
      </c>
      <c r="D4" s="3">
        <v>14</v>
      </c>
      <c r="E4" s="41">
        <v>9</v>
      </c>
      <c r="F4" s="41">
        <f t="shared" ref="F4:F15" si="0">E4*D4</f>
        <v>126</v>
      </c>
      <c r="G4" s="104"/>
    </row>
    <row r="5" spans="1:12" ht="184.5" customHeight="1" x14ac:dyDescent="0.45">
      <c r="A5" s="5" t="s">
        <v>6</v>
      </c>
      <c r="B5" s="231" t="s">
        <v>139</v>
      </c>
      <c r="C5" s="15" t="s">
        <v>130</v>
      </c>
      <c r="D5" s="3">
        <v>14</v>
      </c>
      <c r="E5" s="41">
        <v>5</v>
      </c>
      <c r="F5" s="41">
        <f t="shared" si="0"/>
        <v>70</v>
      </c>
      <c r="G5" s="104"/>
    </row>
    <row r="6" spans="1:12" s="47" customFormat="1" ht="149.25" customHeight="1" x14ac:dyDescent="0.4">
      <c r="A6" s="5" t="s">
        <v>7</v>
      </c>
      <c r="B6" s="232" t="s">
        <v>189</v>
      </c>
      <c r="C6" s="15" t="s">
        <v>130</v>
      </c>
      <c r="D6" s="44">
        <v>8</v>
      </c>
      <c r="E6" s="45">
        <v>17</v>
      </c>
      <c r="F6" s="46">
        <f t="shared" si="0"/>
        <v>136</v>
      </c>
      <c r="G6" s="105"/>
    </row>
    <row r="7" spans="1:12" ht="126" x14ac:dyDescent="0.45">
      <c r="A7" s="5" t="s">
        <v>8</v>
      </c>
      <c r="B7" s="231" t="s">
        <v>218</v>
      </c>
      <c r="C7" s="15" t="s">
        <v>130</v>
      </c>
      <c r="D7" s="3">
        <v>2</v>
      </c>
      <c r="E7" s="41">
        <v>6</v>
      </c>
      <c r="F7" s="41">
        <f t="shared" si="0"/>
        <v>12</v>
      </c>
      <c r="G7" s="104"/>
    </row>
    <row r="8" spans="1:12" ht="197.25" customHeight="1" x14ac:dyDescent="0.45">
      <c r="A8" s="5" t="s">
        <v>10</v>
      </c>
      <c r="B8" s="231" t="s">
        <v>219</v>
      </c>
      <c r="C8" s="15" t="s">
        <v>130</v>
      </c>
      <c r="D8" s="3">
        <v>1</v>
      </c>
      <c r="E8" s="41">
        <v>5</v>
      </c>
      <c r="F8" s="41">
        <f t="shared" si="0"/>
        <v>5</v>
      </c>
      <c r="G8" s="104"/>
    </row>
    <row r="9" spans="1:12" ht="76.150000000000006" customHeight="1" x14ac:dyDescent="0.45">
      <c r="A9" s="5" t="s">
        <v>11</v>
      </c>
      <c r="B9" s="233" t="s">
        <v>146</v>
      </c>
      <c r="C9" s="15" t="s">
        <v>130</v>
      </c>
      <c r="D9" s="3">
        <v>3</v>
      </c>
      <c r="E9" s="41">
        <v>1</v>
      </c>
      <c r="F9" s="41">
        <f t="shared" si="0"/>
        <v>3</v>
      </c>
      <c r="G9" s="104"/>
    </row>
    <row r="10" spans="1:12" ht="107.25" customHeight="1" x14ac:dyDescent="0.45">
      <c r="A10" s="5" t="s">
        <v>15</v>
      </c>
      <c r="B10" s="233" t="s">
        <v>144</v>
      </c>
      <c r="C10" s="15" t="s">
        <v>130</v>
      </c>
      <c r="D10" s="3">
        <v>2</v>
      </c>
      <c r="E10" s="27">
        <v>1.5</v>
      </c>
      <c r="F10" s="27">
        <f t="shared" si="0"/>
        <v>3</v>
      </c>
      <c r="G10" s="104"/>
      <c r="J10"/>
      <c r="L10"/>
    </row>
    <row r="11" spans="1:12" ht="107.25" customHeight="1" x14ac:dyDescent="0.45">
      <c r="A11" s="5" t="s">
        <v>16</v>
      </c>
      <c r="B11" s="233" t="s">
        <v>145</v>
      </c>
      <c r="C11" s="15" t="s">
        <v>130</v>
      </c>
      <c r="D11" s="3">
        <v>1</v>
      </c>
      <c r="E11" s="27">
        <v>4</v>
      </c>
      <c r="F11" s="27">
        <f t="shared" si="0"/>
        <v>4</v>
      </c>
      <c r="G11" s="104"/>
      <c r="H11"/>
      <c r="L11"/>
    </row>
    <row r="12" spans="1:12" ht="72" customHeight="1" x14ac:dyDescent="0.45">
      <c r="A12" s="5" t="s">
        <v>17</v>
      </c>
      <c r="B12" s="233" t="s">
        <v>185</v>
      </c>
      <c r="C12" s="15" t="s">
        <v>130</v>
      </c>
      <c r="D12" s="156">
        <v>6</v>
      </c>
      <c r="E12" s="41">
        <v>1</v>
      </c>
      <c r="F12" s="27"/>
      <c r="G12" s="104"/>
      <c r="H12"/>
      <c r="L12"/>
    </row>
    <row r="13" spans="1:12" ht="76.150000000000006" customHeight="1" x14ac:dyDescent="0.45">
      <c r="A13" s="5" t="s">
        <v>18</v>
      </c>
      <c r="B13" s="233" t="s">
        <v>216</v>
      </c>
      <c r="C13" s="15" t="s">
        <v>130</v>
      </c>
      <c r="D13" s="3">
        <v>8</v>
      </c>
      <c r="E13" s="41">
        <v>1</v>
      </c>
      <c r="F13" s="41">
        <f t="shared" si="0"/>
        <v>8</v>
      </c>
      <c r="G13" s="104"/>
    </row>
    <row r="14" spans="1:12" ht="63.6" customHeight="1" x14ac:dyDescent="0.45">
      <c r="A14" s="5" t="s">
        <v>19</v>
      </c>
      <c r="B14" s="233" t="s">
        <v>217</v>
      </c>
      <c r="C14" s="15" t="s">
        <v>130</v>
      </c>
      <c r="D14" s="3">
        <v>4</v>
      </c>
      <c r="E14" s="41">
        <v>1</v>
      </c>
      <c r="F14" s="41">
        <f t="shared" si="0"/>
        <v>4</v>
      </c>
      <c r="G14" s="104"/>
    </row>
    <row r="15" spans="1:12" ht="114.75" customHeight="1" x14ac:dyDescent="0.45">
      <c r="A15" s="5" t="s">
        <v>106</v>
      </c>
      <c r="B15" s="233" t="s">
        <v>222</v>
      </c>
      <c r="C15" s="15" t="s">
        <v>131</v>
      </c>
      <c r="D15" s="3">
        <v>0.5</v>
      </c>
      <c r="E15" s="41">
        <v>18</v>
      </c>
      <c r="F15" s="41">
        <f t="shared" si="0"/>
        <v>9</v>
      </c>
      <c r="G15" s="104"/>
    </row>
    <row r="16" spans="1:12" x14ac:dyDescent="0.45">
      <c r="A16" s="6" t="s">
        <v>20</v>
      </c>
      <c r="B16" s="194" t="s">
        <v>135</v>
      </c>
      <c r="C16" s="18"/>
      <c r="D16" s="9"/>
      <c r="E16" s="48"/>
      <c r="F16" s="48"/>
      <c r="G16" s="106"/>
    </row>
    <row r="17" spans="1:12" ht="174.75" customHeight="1" x14ac:dyDescent="0.45">
      <c r="A17" s="5" t="s">
        <v>21</v>
      </c>
      <c r="B17" s="231" t="s">
        <v>220</v>
      </c>
      <c r="C17" s="15" t="s">
        <v>130</v>
      </c>
      <c r="D17" s="3">
        <v>6</v>
      </c>
      <c r="E17" s="41">
        <v>12</v>
      </c>
      <c r="F17" s="41">
        <f>E17*D17</f>
        <v>72</v>
      </c>
      <c r="G17" s="104"/>
    </row>
    <row r="18" spans="1:12" ht="83.25" customHeight="1" x14ac:dyDescent="0.45">
      <c r="A18" s="5" t="s">
        <v>22</v>
      </c>
      <c r="B18" s="231" t="s">
        <v>223</v>
      </c>
      <c r="C18" s="15" t="s">
        <v>131</v>
      </c>
      <c r="D18" s="3">
        <v>2</v>
      </c>
      <c r="E18" s="41">
        <v>10</v>
      </c>
      <c r="F18" s="41">
        <f t="shared" ref="F18:F20" si="1">E18*D18</f>
        <v>20</v>
      </c>
      <c r="G18" s="112"/>
    </row>
    <row r="19" spans="1:12" ht="107.25" customHeight="1" x14ac:dyDescent="0.45">
      <c r="A19" s="5" t="s">
        <v>23</v>
      </c>
      <c r="B19" s="231" t="s">
        <v>141</v>
      </c>
      <c r="C19" s="15" t="s">
        <v>131</v>
      </c>
      <c r="D19" s="3">
        <v>1</v>
      </c>
      <c r="E19" s="41">
        <v>40</v>
      </c>
      <c r="F19" s="41">
        <f t="shared" si="1"/>
        <v>40</v>
      </c>
      <c r="G19" s="104"/>
      <c r="K19"/>
    </row>
    <row r="20" spans="1:12" ht="73.5" customHeight="1" x14ac:dyDescent="0.45">
      <c r="A20" s="5" t="s">
        <v>24</v>
      </c>
      <c r="B20" s="231" t="s">
        <v>224</v>
      </c>
      <c r="C20" s="15" t="s">
        <v>130</v>
      </c>
      <c r="D20" s="3">
        <v>4</v>
      </c>
      <c r="E20" s="41">
        <v>40</v>
      </c>
      <c r="F20" s="41">
        <f t="shared" si="1"/>
        <v>160</v>
      </c>
      <c r="G20" s="104"/>
      <c r="H20"/>
    </row>
    <row r="21" spans="1:12" x14ac:dyDescent="0.45">
      <c r="A21" s="6" t="s">
        <v>30</v>
      </c>
      <c r="B21" s="194" t="s">
        <v>230</v>
      </c>
      <c r="C21" s="18"/>
      <c r="D21" s="9"/>
      <c r="E21" s="48"/>
      <c r="F21" s="48"/>
      <c r="G21" s="106"/>
    </row>
    <row r="22" spans="1:12" ht="92.25" customHeight="1" x14ac:dyDescent="0.45">
      <c r="A22" s="5" t="s">
        <v>31</v>
      </c>
      <c r="B22" s="231" t="s">
        <v>225</v>
      </c>
      <c r="C22" s="15" t="s">
        <v>215</v>
      </c>
      <c r="D22" s="3">
        <v>1.5</v>
      </c>
      <c r="E22" s="41">
        <v>3</v>
      </c>
      <c r="F22" s="41">
        <f t="shared" ref="F22:F24" si="2">E22*D22</f>
        <v>4.5</v>
      </c>
      <c r="G22" s="104"/>
    </row>
    <row r="23" spans="1:12" ht="84" customHeight="1" x14ac:dyDescent="0.45">
      <c r="A23" s="5" t="s">
        <v>32</v>
      </c>
      <c r="B23" s="231" t="s">
        <v>226</v>
      </c>
      <c r="C23" s="15" t="s">
        <v>215</v>
      </c>
      <c r="D23" s="44">
        <v>4</v>
      </c>
      <c r="E23" s="27">
        <v>2</v>
      </c>
      <c r="F23" s="41">
        <f t="shared" si="2"/>
        <v>8</v>
      </c>
      <c r="G23" s="104"/>
    </row>
    <row r="24" spans="1:12" ht="78.75" customHeight="1" x14ac:dyDescent="0.45">
      <c r="A24" s="5" t="s">
        <v>33</v>
      </c>
      <c r="B24" s="231" t="s">
        <v>149</v>
      </c>
      <c r="C24" s="15" t="s">
        <v>215</v>
      </c>
      <c r="D24" s="44">
        <v>4</v>
      </c>
      <c r="E24" s="27">
        <v>2</v>
      </c>
      <c r="F24" s="41">
        <f t="shared" si="2"/>
        <v>8</v>
      </c>
      <c r="G24" s="104"/>
    </row>
    <row r="25" spans="1:12" ht="126" x14ac:dyDescent="0.45">
      <c r="A25" s="5" t="s">
        <v>53</v>
      </c>
      <c r="B25" s="234" t="s">
        <v>150</v>
      </c>
      <c r="C25" s="15" t="s">
        <v>215</v>
      </c>
      <c r="D25" s="3">
        <v>1</v>
      </c>
      <c r="E25" s="27">
        <v>2</v>
      </c>
      <c r="F25" s="4">
        <f>E25*D25</f>
        <v>2</v>
      </c>
      <c r="G25" s="104"/>
    </row>
    <row r="26" spans="1:12" x14ac:dyDescent="0.45">
      <c r="A26" s="6" t="s">
        <v>58</v>
      </c>
      <c r="B26" s="194" t="s">
        <v>110</v>
      </c>
      <c r="C26" s="18"/>
      <c r="D26" s="9"/>
      <c r="E26" s="48"/>
      <c r="F26" s="48"/>
      <c r="G26" s="106"/>
    </row>
    <row r="27" spans="1:12" ht="123.75" customHeight="1" x14ac:dyDescent="0.45">
      <c r="A27" s="174" t="s">
        <v>60</v>
      </c>
      <c r="B27" s="234" t="s">
        <v>227</v>
      </c>
      <c r="C27" s="161" t="s">
        <v>187</v>
      </c>
      <c r="D27" s="161">
        <v>1</v>
      </c>
      <c r="E27" s="14">
        <v>4</v>
      </c>
      <c r="F27" s="4">
        <f>E27*D27</f>
        <v>4</v>
      </c>
      <c r="G27" s="175"/>
      <c r="J27"/>
      <c r="L27"/>
    </row>
    <row r="28" spans="1:12" ht="163.80000000000001" x14ac:dyDescent="0.45">
      <c r="A28" s="5" t="s">
        <v>61</v>
      </c>
      <c r="B28" s="234" t="s">
        <v>228</v>
      </c>
      <c r="C28" s="161" t="s">
        <v>187</v>
      </c>
      <c r="D28" s="161">
        <v>1</v>
      </c>
      <c r="E28" s="14">
        <v>10</v>
      </c>
      <c r="F28" s="4">
        <f>E28*D28</f>
        <v>10</v>
      </c>
      <c r="G28" s="104"/>
    </row>
    <row r="29" spans="1:12" x14ac:dyDescent="0.45">
      <c r="A29" s="142"/>
      <c r="B29" s="199" t="s">
        <v>77</v>
      </c>
      <c r="C29" s="143"/>
      <c r="D29" s="143"/>
      <c r="E29" s="143"/>
      <c r="F29" s="186">
        <f>SUM(F4:F28)</f>
        <v>708.5</v>
      </c>
      <c r="G29" s="145"/>
    </row>
    <row r="30" spans="1:12" ht="84" customHeight="1" x14ac:dyDescent="0.45">
      <c r="A30" s="146"/>
      <c r="B30" s="200" t="s">
        <v>111</v>
      </c>
      <c r="C30" s="149"/>
      <c r="D30" s="150"/>
      <c r="E30" s="151"/>
      <c r="F30" s="152"/>
      <c r="G30" s="154"/>
    </row>
    <row r="31" spans="1:12" ht="184.5" customHeight="1" x14ac:dyDescent="0.45">
      <c r="A31" s="117" t="s">
        <v>113</v>
      </c>
      <c r="B31" s="231" t="s">
        <v>139</v>
      </c>
      <c r="C31" s="15" t="s">
        <v>130</v>
      </c>
      <c r="D31" s="188">
        <v>4</v>
      </c>
      <c r="E31" s="189">
        <v>5</v>
      </c>
      <c r="F31" s="189">
        <f t="shared" ref="F31:F32" si="3">E31*D31</f>
        <v>20</v>
      </c>
      <c r="G31" s="148"/>
    </row>
    <row r="32" spans="1:12" s="47" customFormat="1" ht="149.25" customHeight="1" x14ac:dyDescent="0.4">
      <c r="A32" s="5" t="s">
        <v>114</v>
      </c>
      <c r="B32" s="232" t="s">
        <v>189</v>
      </c>
      <c r="C32" s="15" t="s">
        <v>130</v>
      </c>
      <c r="D32" s="44">
        <v>7</v>
      </c>
      <c r="E32" s="45">
        <v>17</v>
      </c>
      <c r="F32" s="46">
        <f t="shared" si="3"/>
        <v>119</v>
      </c>
      <c r="G32" s="105"/>
    </row>
    <row r="33" spans="1:11" x14ac:dyDescent="0.45">
      <c r="A33" s="176"/>
      <c r="B33" s="201" t="s">
        <v>260</v>
      </c>
      <c r="C33" s="172"/>
      <c r="D33" s="172"/>
      <c r="E33" s="172"/>
      <c r="F33" s="173">
        <f>SUM(F31:F32)</f>
        <v>139</v>
      </c>
      <c r="G33" s="177"/>
    </row>
    <row r="34" spans="1:11" x14ac:dyDescent="0.45">
      <c r="A34" s="142"/>
      <c r="B34" s="199" t="s">
        <v>79</v>
      </c>
      <c r="C34" s="143"/>
      <c r="D34" s="143"/>
      <c r="E34" s="143"/>
      <c r="F34" s="144">
        <f>F29+F33</f>
        <v>847.5</v>
      </c>
      <c r="G34" s="145"/>
    </row>
    <row r="35" spans="1:11" ht="84" customHeight="1" x14ac:dyDescent="0.45">
      <c r="A35" s="146"/>
      <c r="B35" s="200" t="s">
        <v>80</v>
      </c>
      <c r="C35" s="149"/>
      <c r="D35" s="150"/>
      <c r="E35" s="151"/>
      <c r="F35" s="152"/>
      <c r="G35" s="154"/>
    </row>
    <row r="36" spans="1:11" ht="108.75" customHeight="1" x14ac:dyDescent="0.45">
      <c r="A36" s="117" t="s">
        <v>113</v>
      </c>
      <c r="B36" s="232" t="s">
        <v>190</v>
      </c>
      <c r="C36" s="187" t="s">
        <v>81</v>
      </c>
      <c r="D36" s="188">
        <v>1.8</v>
      </c>
      <c r="E36" s="189">
        <v>35</v>
      </c>
      <c r="F36" s="147">
        <f>E36*D36</f>
        <v>63</v>
      </c>
      <c r="G36" s="148"/>
      <c r="H36"/>
      <c r="K36"/>
    </row>
    <row r="37" spans="1:11" ht="108.75" customHeight="1" x14ac:dyDescent="0.45">
      <c r="A37" s="5" t="s">
        <v>114</v>
      </c>
      <c r="B37" s="232" t="s">
        <v>191</v>
      </c>
      <c r="C37" s="15" t="s">
        <v>82</v>
      </c>
      <c r="D37" s="3">
        <v>22.5</v>
      </c>
      <c r="E37" s="41">
        <f>3*2</f>
        <v>6</v>
      </c>
      <c r="F37" s="4">
        <f>E37*D37</f>
        <v>135</v>
      </c>
      <c r="G37" s="104"/>
      <c r="H37"/>
    </row>
    <row r="38" spans="1:11" x14ac:dyDescent="0.45">
      <c r="A38" s="176"/>
      <c r="B38" s="201" t="s">
        <v>78</v>
      </c>
      <c r="C38" s="172"/>
      <c r="D38" s="172"/>
      <c r="E38" s="172"/>
      <c r="F38" s="173">
        <f>SUM(F36:F37)</f>
        <v>198</v>
      </c>
      <c r="G38" s="177"/>
    </row>
    <row r="39" spans="1:11" x14ac:dyDescent="0.45">
      <c r="A39" s="142"/>
      <c r="B39" s="199" t="s">
        <v>83</v>
      </c>
      <c r="C39" s="143"/>
      <c r="D39" s="143"/>
      <c r="E39" s="143"/>
      <c r="F39" s="144">
        <f>F29+F38</f>
        <v>906.5</v>
      </c>
      <c r="G39" s="145"/>
    </row>
    <row r="40" spans="1:11" ht="84" customHeight="1" x14ac:dyDescent="0.45">
      <c r="A40" s="146"/>
      <c r="B40" s="200" t="s">
        <v>84</v>
      </c>
      <c r="C40" s="149"/>
      <c r="D40" s="150"/>
      <c r="E40" s="151"/>
      <c r="F40" s="152"/>
      <c r="G40" s="154"/>
    </row>
    <row r="41" spans="1:11" ht="109.5" customHeight="1" x14ac:dyDescent="0.45">
      <c r="A41" s="117" t="s">
        <v>113</v>
      </c>
      <c r="B41" s="232" t="s">
        <v>190</v>
      </c>
      <c r="C41" s="187" t="s">
        <v>81</v>
      </c>
      <c r="D41" s="188">
        <v>1.8</v>
      </c>
      <c r="E41" s="189">
        <v>35</v>
      </c>
      <c r="F41" s="147">
        <f>E41*D41</f>
        <v>63</v>
      </c>
      <c r="G41" s="148"/>
      <c r="H41"/>
    </row>
    <row r="42" spans="1:11" ht="80.25" customHeight="1" x14ac:dyDescent="0.45">
      <c r="A42" s="5" t="s">
        <v>114</v>
      </c>
      <c r="B42" s="231" t="s">
        <v>221</v>
      </c>
      <c r="C42" s="15" t="s">
        <v>187</v>
      </c>
      <c r="D42" s="3">
        <v>252</v>
      </c>
      <c r="E42" s="41">
        <v>0.9</v>
      </c>
      <c r="F42" s="4">
        <f>E42*D42</f>
        <v>226.8</v>
      </c>
      <c r="G42" s="104"/>
      <c r="H42"/>
    </row>
    <row r="43" spans="1:11" ht="80.25" customHeight="1" x14ac:dyDescent="0.45">
      <c r="A43" s="5" t="s">
        <v>115</v>
      </c>
      <c r="B43" s="232" t="s">
        <v>193</v>
      </c>
      <c r="C43" s="15" t="s">
        <v>187</v>
      </c>
      <c r="D43" s="3">
        <v>4</v>
      </c>
      <c r="E43" s="41">
        <v>7</v>
      </c>
      <c r="F43" s="4">
        <f>E43*D43</f>
        <v>28</v>
      </c>
      <c r="G43" s="115"/>
      <c r="H43"/>
    </row>
    <row r="44" spans="1:11" ht="80.25" customHeight="1" x14ac:dyDescent="0.55000000000000004">
      <c r="A44" s="5" t="s">
        <v>116</v>
      </c>
      <c r="B44" s="232" t="s">
        <v>194</v>
      </c>
      <c r="C44" s="187" t="s">
        <v>81</v>
      </c>
      <c r="D44" s="3">
        <v>0.7</v>
      </c>
      <c r="E44" s="41">
        <v>17</v>
      </c>
      <c r="F44" s="4">
        <f>E44*D44</f>
        <v>11.899999999999999</v>
      </c>
      <c r="G44" s="116"/>
      <c r="H44"/>
    </row>
    <row r="45" spans="1:11" x14ac:dyDescent="0.45">
      <c r="A45" s="176"/>
      <c r="B45" s="172" t="s">
        <v>78</v>
      </c>
      <c r="C45" s="172"/>
      <c r="D45" s="172"/>
      <c r="E45" s="172"/>
      <c r="F45" s="173">
        <f>SUM(F41:F44)</f>
        <v>329.7</v>
      </c>
      <c r="G45" s="177"/>
    </row>
    <row r="46" spans="1:11" ht="12.9" thickBot="1" x14ac:dyDescent="0.5">
      <c r="A46" s="107"/>
      <c r="B46" s="169" t="s">
        <v>85</v>
      </c>
      <c r="C46" s="169"/>
      <c r="D46" s="169"/>
      <c r="E46" s="169"/>
      <c r="F46" s="113">
        <f>F29+F45</f>
        <v>1038.2</v>
      </c>
      <c r="G46" s="108"/>
    </row>
  </sheetData>
  <mergeCells count="1">
    <mergeCell ref="C1:G1"/>
  </mergeCells>
  <phoneticPr fontId="22" type="noConversion"/>
  <printOptions horizontalCentered="1"/>
  <pageMargins left="0.45" right="0.45" top="0.5" bottom="0.75" header="0.05" footer="0.3"/>
  <pageSetup scale="69" fitToWidth="0" fitToHeight="0" orientation="portrait" r:id="rId1"/>
  <rowBreaks count="4" manualBreakCount="4">
    <brk id="8" max="6" man="1"/>
    <brk id="18" max="6" man="1"/>
    <brk id="29" max="6" man="1"/>
    <brk id="39"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BAB2-73B5-4B97-94A2-24E2089917BA}">
  <sheetPr>
    <pageSetUpPr fitToPage="1"/>
  </sheetPr>
  <dimension ref="A1:L42"/>
  <sheetViews>
    <sheetView rightToLeft="1" view="pageBreakPreview" topLeftCell="A37" zoomScale="85" zoomScaleNormal="100" zoomScaleSheetLayoutView="85" workbookViewId="0">
      <selection activeCell="L39" sqref="L39"/>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6.55468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s="26" customFormat="1" ht="70" customHeight="1" thickBot="1" x14ac:dyDescent="0.6">
      <c r="A1" s="90"/>
      <c r="B1" s="226" t="s">
        <v>229</v>
      </c>
      <c r="C1" s="247"/>
      <c r="D1" s="247"/>
      <c r="E1" s="247"/>
      <c r="F1" s="247"/>
      <c r="G1" s="247"/>
    </row>
    <row r="2" spans="1:12" s="26" customFormat="1" ht="25" customHeight="1" thickBot="1" x14ac:dyDescent="0.6">
      <c r="A2" s="61" t="s">
        <v>118</v>
      </c>
      <c r="B2" s="62" t="s">
        <v>119</v>
      </c>
      <c r="C2" s="62" t="s">
        <v>120</v>
      </c>
      <c r="D2" s="62" t="s">
        <v>0</v>
      </c>
      <c r="E2" s="62" t="s">
        <v>1</v>
      </c>
      <c r="F2" s="62" t="s">
        <v>121</v>
      </c>
      <c r="G2" s="63" t="s">
        <v>2</v>
      </c>
    </row>
    <row r="3" spans="1:12" x14ac:dyDescent="0.45">
      <c r="A3" s="6" t="s">
        <v>3</v>
      </c>
      <c r="B3" s="198" t="s">
        <v>134</v>
      </c>
      <c r="C3" s="10"/>
      <c r="D3" s="7"/>
      <c r="E3" s="8"/>
      <c r="F3" s="8"/>
      <c r="G3" s="103"/>
    </row>
    <row r="4" spans="1:12" ht="167.25" customHeight="1" x14ac:dyDescent="0.45">
      <c r="A4" s="5" t="s">
        <v>4</v>
      </c>
      <c r="B4" s="231" t="s">
        <v>138</v>
      </c>
      <c r="C4" s="15" t="s">
        <v>130</v>
      </c>
      <c r="D4" s="3">
        <v>12</v>
      </c>
      <c r="E4" s="41">
        <v>9</v>
      </c>
      <c r="F4" s="41">
        <f t="shared" ref="F4:F14" si="0">E4*D4</f>
        <v>108</v>
      </c>
      <c r="G4" s="104"/>
    </row>
    <row r="5" spans="1:12" ht="184.5" customHeight="1" x14ac:dyDescent="0.45">
      <c r="A5" s="5" t="s">
        <v>7</v>
      </c>
      <c r="B5" s="231" t="s">
        <v>139</v>
      </c>
      <c r="C5" s="15" t="s">
        <v>130</v>
      </c>
      <c r="D5" s="3">
        <v>18</v>
      </c>
      <c r="E5" s="41">
        <v>5</v>
      </c>
      <c r="F5" s="41">
        <f t="shared" si="0"/>
        <v>90</v>
      </c>
      <c r="G5" s="104"/>
    </row>
    <row r="6" spans="1:12" s="47" customFormat="1" ht="154.5" customHeight="1" x14ac:dyDescent="0.4">
      <c r="A6" s="5" t="s">
        <v>8</v>
      </c>
      <c r="B6" s="232" t="s">
        <v>189</v>
      </c>
      <c r="C6" s="15" t="s">
        <v>130</v>
      </c>
      <c r="D6" s="44">
        <v>16</v>
      </c>
      <c r="E6" s="45">
        <v>17</v>
      </c>
      <c r="F6" s="46">
        <f t="shared" si="0"/>
        <v>272</v>
      </c>
      <c r="G6" s="105"/>
    </row>
    <row r="7" spans="1:12" ht="177" customHeight="1" x14ac:dyDescent="0.45">
      <c r="A7" s="5" t="s">
        <v>10</v>
      </c>
      <c r="B7" s="231" t="s">
        <v>218</v>
      </c>
      <c r="C7" s="15" t="s">
        <v>130</v>
      </c>
      <c r="D7" s="3">
        <v>2</v>
      </c>
      <c r="E7" s="41">
        <v>6</v>
      </c>
      <c r="F7" s="41">
        <f t="shared" ref="F7" si="1">E7*D7</f>
        <v>12</v>
      </c>
      <c r="G7" s="104"/>
    </row>
    <row r="8" spans="1:12" ht="197.25" customHeight="1" x14ac:dyDescent="0.45">
      <c r="A8" s="5" t="s">
        <v>11</v>
      </c>
      <c r="B8" s="231" t="s">
        <v>219</v>
      </c>
      <c r="C8" s="15" t="s">
        <v>130</v>
      </c>
      <c r="D8" s="3">
        <v>1</v>
      </c>
      <c r="E8" s="41">
        <v>5</v>
      </c>
      <c r="F8" s="41">
        <f t="shared" si="0"/>
        <v>5</v>
      </c>
      <c r="G8" s="104"/>
    </row>
    <row r="9" spans="1:12" ht="76.150000000000006" customHeight="1" x14ac:dyDescent="0.45">
      <c r="A9" s="5" t="s">
        <v>15</v>
      </c>
      <c r="B9" s="233" t="s">
        <v>146</v>
      </c>
      <c r="C9" s="15" t="s">
        <v>130</v>
      </c>
      <c r="D9" s="3">
        <v>3</v>
      </c>
      <c r="E9" s="41">
        <v>1</v>
      </c>
      <c r="F9" s="41">
        <f t="shared" si="0"/>
        <v>3</v>
      </c>
      <c r="G9" s="104"/>
    </row>
    <row r="10" spans="1:12" ht="89.25" customHeight="1" x14ac:dyDescent="0.45">
      <c r="A10" s="5" t="s">
        <v>16</v>
      </c>
      <c r="B10" s="233" t="s">
        <v>144</v>
      </c>
      <c r="C10" s="15" t="s">
        <v>130</v>
      </c>
      <c r="D10" s="3">
        <v>2</v>
      </c>
      <c r="E10" s="27">
        <v>1.5</v>
      </c>
      <c r="F10" s="35">
        <f t="shared" si="0"/>
        <v>3</v>
      </c>
      <c r="G10" s="38"/>
    </row>
    <row r="11" spans="1:12" ht="100.5" customHeight="1" x14ac:dyDescent="0.45">
      <c r="A11" s="5" t="s">
        <v>17</v>
      </c>
      <c r="B11" s="233" t="s">
        <v>145</v>
      </c>
      <c r="C11" s="15" t="s">
        <v>130</v>
      </c>
      <c r="D11" s="3">
        <v>1</v>
      </c>
      <c r="E11" s="27">
        <v>4</v>
      </c>
      <c r="F11" s="35">
        <f t="shared" si="0"/>
        <v>4</v>
      </c>
      <c r="G11" s="38"/>
    </row>
    <row r="12" spans="1:12" ht="72" customHeight="1" x14ac:dyDescent="0.45">
      <c r="A12" s="5" t="s">
        <v>18</v>
      </c>
      <c r="B12" s="233" t="s">
        <v>185</v>
      </c>
      <c r="C12" s="15" t="s">
        <v>130</v>
      </c>
      <c r="D12" s="156">
        <v>6</v>
      </c>
      <c r="E12" s="41">
        <v>1</v>
      </c>
      <c r="F12" s="35">
        <f t="shared" si="0"/>
        <v>6</v>
      </c>
      <c r="G12" s="155"/>
      <c r="H12"/>
      <c r="L12"/>
    </row>
    <row r="13" spans="1:12" ht="76.150000000000006" customHeight="1" x14ac:dyDescent="0.45">
      <c r="A13" s="5" t="s">
        <v>19</v>
      </c>
      <c r="B13" s="233" t="s">
        <v>216</v>
      </c>
      <c r="C13" s="15" t="s">
        <v>130</v>
      </c>
      <c r="D13" s="3">
        <v>8</v>
      </c>
      <c r="E13" s="41">
        <v>1</v>
      </c>
      <c r="F13" s="41">
        <f t="shared" si="0"/>
        <v>8</v>
      </c>
      <c r="G13" s="104"/>
    </row>
    <row r="14" spans="1:12" ht="63.6" customHeight="1" x14ac:dyDescent="0.45">
      <c r="A14" s="5" t="s">
        <v>106</v>
      </c>
      <c r="B14" s="233" t="s">
        <v>217</v>
      </c>
      <c r="C14" s="15" t="s">
        <v>130</v>
      </c>
      <c r="D14" s="3">
        <v>4</v>
      </c>
      <c r="E14" s="41">
        <v>1</v>
      </c>
      <c r="F14" s="41">
        <f t="shared" si="0"/>
        <v>4</v>
      </c>
      <c r="G14" s="104"/>
    </row>
    <row r="15" spans="1:12" x14ac:dyDescent="0.45">
      <c r="A15" s="6" t="s">
        <v>20</v>
      </c>
      <c r="B15" s="194" t="s">
        <v>135</v>
      </c>
      <c r="C15" s="18"/>
      <c r="D15" s="9"/>
      <c r="E15" s="48"/>
      <c r="F15" s="48"/>
      <c r="G15" s="106"/>
    </row>
    <row r="16" spans="1:12" ht="91.5" customHeight="1" x14ac:dyDescent="0.45">
      <c r="A16" s="5" t="s">
        <v>24</v>
      </c>
      <c r="B16" s="231" t="s">
        <v>223</v>
      </c>
      <c r="C16" s="15" t="s">
        <v>131</v>
      </c>
      <c r="D16" s="3">
        <v>2</v>
      </c>
      <c r="E16" s="41">
        <v>10</v>
      </c>
      <c r="F16" s="41">
        <f t="shared" ref="F16:F18" si="2">E16*D16</f>
        <v>20</v>
      </c>
      <c r="G16" s="112"/>
    </row>
    <row r="17" spans="1:12" ht="106.5" customHeight="1" x14ac:dyDescent="0.45">
      <c r="A17" s="5" t="s">
        <v>26</v>
      </c>
      <c r="B17" s="231" t="s">
        <v>141</v>
      </c>
      <c r="C17" s="15" t="s">
        <v>131</v>
      </c>
      <c r="D17" s="157">
        <v>1.125</v>
      </c>
      <c r="E17" s="41">
        <v>40</v>
      </c>
      <c r="F17" s="41">
        <f t="shared" si="2"/>
        <v>45</v>
      </c>
      <c r="G17" s="104"/>
      <c r="K17"/>
    </row>
    <row r="18" spans="1:12" ht="73.5" customHeight="1" x14ac:dyDescent="0.45">
      <c r="A18" s="5" t="s">
        <v>27</v>
      </c>
      <c r="B18" s="231" t="s">
        <v>224</v>
      </c>
      <c r="C18" s="15" t="s">
        <v>187</v>
      </c>
      <c r="D18" s="3">
        <v>6</v>
      </c>
      <c r="E18" s="41">
        <v>26</v>
      </c>
      <c r="F18" s="41">
        <f t="shared" si="2"/>
        <v>156</v>
      </c>
      <c r="G18" s="104"/>
      <c r="H18"/>
    </row>
    <row r="19" spans="1:12" x14ac:dyDescent="0.45">
      <c r="A19" s="6" t="s">
        <v>30</v>
      </c>
      <c r="B19" s="194" t="s">
        <v>230</v>
      </c>
      <c r="C19" s="18"/>
      <c r="D19" s="9"/>
      <c r="E19" s="48"/>
      <c r="F19" s="48"/>
      <c r="G19" s="106"/>
    </row>
    <row r="20" spans="1:12" ht="93.75" customHeight="1" x14ac:dyDescent="0.45">
      <c r="A20" s="5" t="s">
        <v>31</v>
      </c>
      <c r="B20" s="231" t="s">
        <v>225</v>
      </c>
      <c r="C20" s="15" t="s">
        <v>14</v>
      </c>
      <c r="D20" s="3">
        <v>1.5</v>
      </c>
      <c r="E20" s="41">
        <v>3</v>
      </c>
      <c r="F20" s="41">
        <f t="shared" ref="F20:F22" si="3">E20*D20</f>
        <v>4.5</v>
      </c>
      <c r="G20" s="104"/>
    </row>
    <row r="21" spans="1:12" ht="84" customHeight="1" x14ac:dyDescent="0.45">
      <c r="A21" s="5" t="s">
        <v>32</v>
      </c>
      <c r="B21" s="231" t="s">
        <v>226</v>
      </c>
      <c r="C21" s="44" t="s">
        <v>76</v>
      </c>
      <c r="D21" s="44">
        <v>4</v>
      </c>
      <c r="E21" s="46">
        <v>2</v>
      </c>
      <c r="F21" s="41">
        <f t="shared" si="3"/>
        <v>8</v>
      </c>
      <c r="G21" s="104"/>
    </row>
    <row r="22" spans="1:12" ht="81.75" customHeight="1" x14ac:dyDescent="0.45">
      <c r="A22" s="5" t="s">
        <v>33</v>
      </c>
      <c r="B22" s="231" t="s">
        <v>149</v>
      </c>
      <c r="C22" s="44" t="s">
        <v>76</v>
      </c>
      <c r="D22" s="44">
        <v>4</v>
      </c>
      <c r="E22" s="46">
        <v>2</v>
      </c>
      <c r="F22" s="41">
        <f t="shared" si="3"/>
        <v>8</v>
      </c>
      <c r="G22" s="104"/>
    </row>
    <row r="23" spans="1:12" ht="126" x14ac:dyDescent="0.45">
      <c r="A23" s="5" t="s">
        <v>64</v>
      </c>
      <c r="B23" s="234" t="s">
        <v>150</v>
      </c>
      <c r="C23" s="15" t="s">
        <v>14</v>
      </c>
      <c r="D23" s="3">
        <v>1</v>
      </c>
      <c r="E23" s="27">
        <v>2</v>
      </c>
      <c r="F23" s="4">
        <f>E23*D23</f>
        <v>2</v>
      </c>
      <c r="G23" s="104"/>
    </row>
    <row r="24" spans="1:12" x14ac:dyDescent="0.45">
      <c r="A24" s="6" t="s">
        <v>65</v>
      </c>
      <c r="B24" s="194" t="s">
        <v>109</v>
      </c>
      <c r="C24" s="18"/>
      <c r="D24" s="9"/>
      <c r="E24" s="48"/>
      <c r="F24" s="48"/>
      <c r="G24" s="106"/>
    </row>
    <row r="25" spans="1:12" ht="123.75" customHeight="1" x14ac:dyDescent="0.45">
      <c r="A25" s="160" t="s">
        <v>67</v>
      </c>
      <c r="B25" s="234" t="s">
        <v>227</v>
      </c>
      <c r="C25" s="161" t="s">
        <v>232</v>
      </c>
      <c r="D25" s="161">
        <v>1</v>
      </c>
      <c r="E25" s="14">
        <v>4</v>
      </c>
      <c r="F25" s="4">
        <f>E25*D25</f>
        <v>4</v>
      </c>
      <c r="G25" s="159"/>
      <c r="J25"/>
      <c r="L25"/>
    </row>
    <row r="26" spans="1:12" ht="163.80000000000001" x14ac:dyDescent="0.45">
      <c r="A26" s="71" t="s">
        <v>68</v>
      </c>
      <c r="B26" s="234" t="s">
        <v>228</v>
      </c>
      <c r="C26" s="161" t="s">
        <v>187</v>
      </c>
      <c r="D26" s="161">
        <v>1</v>
      </c>
      <c r="E26" s="14">
        <v>10</v>
      </c>
      <c r="F26" s="4">
        <f>E26*D26</f>
        <v>10</v>
      </c>
      <c r="G26" s="158"/>
    </row>
    <row r="27" spans="1:12" ht="12.9" thickBot="1" x14ac:dyDescent="0.5">
      <c r="A27" s="107"/>
      <c r="B27" s="202" t="s">
        <v>77</v>
      </c>
      <c r="C27" s="83"/>
      <c r="D27" s="83"/>
      <c r="E27" s="83"/>
      <c r="F27" s="125">
        <f>SUM(F4:F26)</f>
        <v>772.5</v>
      </c>
      <c r="G27" s="108"/>
    </row>
    <row r="28" spans="1:12" ht="84" customHeight="1" x14ac:dyDescent="0.45">
      <c r="A28" s="146"/>
      <c r="B28" s="200" t="s">
        <v>86</v>
      </c>
      <c r="C28" s="149"/>
      <c r="D28" s="150"/>
      <c r="E28" s="151"/>
      <c r="F28" s="152"/>
      <c r="G28" s="153"/>
    </row>
    <row r="29" spans="1:12" ht="170.25" customHeight="1" x14ac:dyDescent="0.45">
      <c r="A29" s="5" t="s">
        <v>113</v>
      </c>
      <c r="B29" s="231" t="s">
        <v>231</v>
      </c>
      <c r="C29" s="15" t="s">
        <v>130</v>
      </c>
      <c r="D29" s="3">
        <v>2</v>
      </c>
      <c r="E29" s="41">
        <v>12</v>
      </c>
      <c r="F29" s="41">
        <f>E29*D29</f>
        <v>24</v>
      </c>
      <c r="G29" s="104"/>
    </row>
    <row r="30" spans="1:12" ht="172.5" customHeight="1" x14ac:dyDescent="0.45">
      <c r="A30" s="5" t="s">
        <v>114</v>
      </c>
      <c r="B30" s="231" t="s">
        <v>157</v>
      </c>
      <c r="C30" s="15" t="s">
        <v>130</v>
      </c>
      <c r="D30" s="190">
        <v>8</v>
      </c>
      <c r="E30" s="51">
        <v>6</v>
      </c>
      <c r="F30" s="41">
        <f>E30*D30</f>
        <v>48</v>
      </c>
      <c r="G30" s="104"/>
    </row>
    <row r="31" spans="1:12" ht="88.5" customHeight="1" x14ac:dyDescent="0.45">
      <c r="A31" s="5" t="s">
        <v>115</v>
      </c>
      <c r="B31" s="231" t="s">
        <v>234</v>
      </c>
      <c r="C31" s="15" t="s">
        <v>130</v>
      </c>
      <c r="D31" s="190">
        <v>18</v>
      </c>
      <c r="E31" s="51">
        <v>0.3</v>
      </c>
      <c r="F31" s="41">
        <f>E31*D31</f>
        <v>5.3999999999999995</v>
      </c>
      <c r="G31" s="104"/>
      <c r="I31"/>
    </row>
    <row r="32" spans="1:12" ht="99.75" customHeight="1" x14ac:dyDescent="0.45">
      <c r="A32" s="5" t="s">
        <v>116</v>
      </c>
      <c r="B32" s="231" t="s">
        <v>235</v>
      </c>
      <c r="C32" s="15" t="s">
        <v>130</v>
      </c>
      <c r="D32" s="156">
        <v>3</v>
      </c>
      <c r="E32" s="41">
        <v>7.5</v>
      </c>
      <c r="F32" s="43">
        <f>D32*E32</f>
        <v>22.5</v>
      </c>
      <c r="G32" s="162"/>
      <c r="H32"/>
    </row>
    <row r="33" spans="1:7" ht="183" customHeight="1" x14ac:dyDescent="0.45">
      <c r="A33" s="5" t="s">
        <v>117</v>
      </c>
      <c r="B33" s="231" t="s">
        <v>233</v>
      </c>
      <c r="C33" s="15" t="s">
        <v>130</v>
      </c>
      <c r="D33" s="156">
        <v>13</v>
      </c>
      <c r="E33" s="41">
        <v>5</v>
      </c>
      <c r="F33" s="41">
        <f>E33*D33</f>
        <v>65</v>
      </c>
      <c r="G33" s="104"/>
    </row>
    <row r="34" spans="1:7" x14ac:dyDescent="0.45">
      <c r="A34" s="142"/>
      <c r="B34" s="199" t="s">
        <v>78</v>
      </c>
      <c r="C34" s="143"/>
      <c r="D34" s="143"/>
      <c r="E34" s="143"/>
      <c r="F34" s="144">
        <f>SUM(F30:F33)</f>
        <v>140.9</v>
      </c>
      <c r="G34" s="145"/>
    </row>
    <row r="35" spans="1:7" x14ac:dyDescent="0.45">
      <c r="A35" s="142"/>
      <c r="B35" s="199" t="s">
        <v>87</v>
      </c>
      <c r="C35" s="143"/>
      <c r="D35" s="143"/>
      <c r="E35" s="143"/>
      <c r="F35" s="144">
        <f>F27+F34</f>
        <v>913.4</v>
      </c>
      <c r="G35" s="145"/>
    </row>
    <row r="36" spans="1:7" ht="84" customHeight="1" x14ac:dyDescent="0.45">
      <c r="A36" s="146"/>
      <c r="B36" s="200" t="s">
        <v>88</v>
      </c>
      <c r="C36" s="149"/>
      <c r="D36" s="150"/>
      <c r="E36" s="151"/>
      <c r="F36" s="152"/>
      <c r="G36" s="153"/>
    </row>
    <row r="37" spans="1:7" ht="172.5" customHeight="1" x14ac:dyDescent="0.45">
      <c r="A37" s="5" t="s">
        <v>113</v>
      </c>
      <c r="B37" s="231" t="s">
        <v>231</v>
      </c>
      <c r="C37" s="15" t="s">
        <v>130</v>
      </c>
      <c r="D37" s="190">
        <v>15</v>
      </c>
      <c r="E37" s="51">
        <v>6</v>
      </c>
      <c r="F37" s="43">
        <f>E37*D37</f>
        <v>90</v>
      </c>
      <c r="G37" s="104"/>
    </row>
    <row r="38" spans="1:7" ht="88.5" customHeight="1" x14ac:dyDescent="0.45">
      <c r="A38" s="5" t="s">
        <v>114</v>
      </c>
      <c r="B38" s="231" t="s">
        <v>234</v>
      </c>
      <c r="C38" s="15" t="s">
        <v>130</v>
      </c>
      <c r="D38" s="190">
        <v>18</v>
      </c>
      <c r="E38" s="51">
        <v>0.3</v>
      </c>
      <c r="F38" s="43">
        <f>E38*D38</f>
        <v>5.3999999999999995</v>
      </c>
      <c r="G38" s="104"/>
    </row>
    <row r="39" spans="1:7" ht="135.75" customHeight="1" x14ac:dyDescent="0.45">
      <c r="A39" s="5" t="s">
        <v>115</v>
      </c>
      <c r="B39" s="231" t="s">
        <v>236</v>
      </c>
      <c r="C39" s="15" t="s">
        <v>130</v>
      </c>
      <c r="D39" s="190">
        <v>12</v>
      </c>
      <c r="E39" s="51">
        <v>0.4</v>
      </c>
      <c r="F39" s="43">
        <f>E39*D39</f>
        <v>4.8000000000000007</v>
      </c>
      <c r="G39" s="104"/>
    </row>
    <row r="40" spans="1:7" ht="183" customHeight="1" x14ac:dyDescent="0.45">
      <c r="A40" s="5" t="s">
        <v>116</v>
      </c>
      <c r="B40" s="231" t="s">
        <v>233</v>
      </c>
      <c r="C40" s="15" t="s">
        <v>130</v>
      </c>
      <c r="D40" s="156">
        <v>15</v>
      </c>
      <c r="E40" s="41">
        <v>5</v>
      </c>
      <c r="F40" s="43">
        <f t="shared" ref="F40" si="4">E40*D40</f>
        <v>75</v>
      </c>
      <c r="G40" s="104"/>
    </row>
    <row r="41" spans="1:7" x14ac:dyDescent="0.45">
      <c r="A41" s="142"/>
      <c r="B41" s="143" t="s">
        <v>260</v>
      </c>
      <c r="C41" s="143"/>
      <c r="D41" s="143"/>
      <c r="E41" s="143"/>
      <c r="F41" s="144">
        <f>SUM(F37:F40)</f>
        <v>175.2</v>
      </c>
      <c r="G41" s="145"/>
    </row>
    <row r="42" spans="1:7" x14ac:dyDescent="0.45">
      <c r="A42" s="142"/>
      <c r="B42" s="143" t="s">
        <v>89</v>
      </c>
      <c r="C42" s="143"/>
      <c r="D42" s="143"/>
      <c r="E42" s="143"/>
      <c r="F42" s="144">
        <f>F27+F41</f>
        <v>947.7</v>
      </c>
      <c r="G42" s="145"/>
    </row>
  </sheetData>
  <mergeCells count="1">
    <mergeCell ref="C1:G1"/>
  </mergeCells>
  <phoneticPr fontId="22" type="noConversion"/>
  <printOptions horizontalCentered="1"/>
  <pageMargins left="0.45" right="0.45" top="0.5" bottom="0.75" header="0.05" footer="0.3"/>
  <pageSetup scale="81" fitToHeight="0" orientation="portrait" r:id="rId1"/>
  <rowBreaks count="5" manualBreakCount="5">
    <brk id="7" max="6" man="1"/>
    <brk id="14" max="6" man="1"/>
    <brk id="23" max="6" man="1"/>
    <brk id="29" max="6" man="1"/>
    <brk id="35"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27A7-4FFA-4E15-B8A8-03C9D6F2F10B}">
  <sheetPr>
    <pageSetUpPr fitToPage="1"/>
  </sheetPr>
  <dimension ref="A1:L47"/>
  <sheetViews>
    <sheetView rightToLeft="1" view="pageBreakPreview" topLeftCell="A41" zoomScale="85" zoomScaleNormal="100" zoomScaleSheetLayoutView="85" workbookViewId="0">
      <selection activeCell="K45" sqref="K45"/>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5.277343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78" width="9.1640625" style="1" customWidth="1"/>
    <col min="16379" max="16384" width="9.1640625" style="1"/>
  </cols>
  <sheetData>
    <row r="1" spans="1:12" s="26" customFormat="1" ht="70" customHeight="1" thickBot="1" x14ac:dyDescent="0.6">
      <c r="A1" s="90"/>
      <c r="B1" s="210" t="s">
        <v>257</v>
      </c>
      <c r="C1" s="247"/>
      <c r="D1" s="247"/>
      <c r="E1" s="247"/>
      <c r="F1" s="247"/>
      <c r="G1" s="247"/>
    </row>
    <row r="2" spans="1:12" s="26" customFormat="1" ht="25" customHeight="1" thickBot="1" x14ac:dyDescent="0.6">
      <c r="A2" s="61" t="s">
        <v>118</v>
      </c>
      <c r="B2" s="62" t="s">
        <v>119</v>
      </c>
      <c r="C2" s="62" t="s">
        <v>120</v>
      </c>
      <c r="D2" s="62" t="s">
        <v>0</v>
      </c>
      <c r="E2" s="62" t="s">
        <v>1</v>
      </c>
      <c r="F2" s="62" t="s">
        <v>121</v>
      </c>
      <c r="G2" s="63" t="s">
        <v>2</v>
      </c>
    </row>
    <row r="3" spans="1:12" s="20" customFormat="1" x14ac:dyDescent="0.45">
      <c r="A3" s="68" t="s">
        <v>3</v>
      </c>
      <c r="B3" s="194" t="s">
        <v>48</v>
      </c>
      <c r="C3" s="110"/>
      <c r="D3" s="25"/>
      <c r="E3" s="49"/>
      <c r="F3" s="50"/>
      <c r="G3" s="52"/>
    </row>
    <row r="4" spans="1:12" ht="189" customHeight="1" x14ac:dyDescent="0.45">
      <c r="A4" s="5" t="s">
        <v>4</v>
      </c>
      <c r="B4" s="231" t="s">
        <v>138</v>
      </c>
      <c r="C4" s="15" t="s">
        <v>130</v>
      </c>
      <c r="D4" s="3">
        <v>12</v>
      </c>
      <c r="E4" s="41">
        <v>9</v>
      </c>
      <c r="F4" s="4">
        <f t="shared" ref="F4:F7" si="0">E4*D4</f>
        <v>108</v>
      </c>
      <c r="G4" s="104"/>
    </row>
    <row r="5" spans="1:12" ht="187.5" customHeight="1" x14ac:dyDescent="0.45">
      <c r="A5" s="5" t="s">
        <v>6</v>
      </c>
      <c r="B5" s="231" t="s">
        <v>231</v>
      </c>
      <c r="C5" s="15" t="s">
        <v>130</v>
      </c>
      <c r="D5" s="182">
        <v>2</v>
      </c>
      <c r="E5" s="41">
        <v>12</v>
      </c>
      <c r="F5" s="4">
        <f t="shared" si="0"/>
        <v>24</v>
      </c>
      <c r="G5" s="104"/>
    </row>
    <row r="6" spans="1:12" ht="199.5" customHeight="1" x14ac:dyDescent="0.45">
      <c r="A6" s="5" t="s">
        <v>7</v>
      </c>
      <c r="B6" s="231" t="s">
        <v>139</v>
      </c>
      <c r="C6" s="15" t="s">
        <v>130</v>
      </c>
      <c r="D6" s="182">
        <v>12</v>
      </c>
      <c r="E6" s="41">
        <v>5</v>
      </c>
      <c r="F6" s="4">
        <f t="shared" si="0"/>
        <v>60</v>
      </c>
      <c r="G6" s="104"/>
    </row>
    <row r="7" spans="1:12" ht="126" x14ac:dyDescent="0.45">
      <c r="A7" s="5" t="s">
        <v>8</v>
      </c>
      <c r="B7" s="231" t="s">
        <v>218</v>
      </c>
      <c r="C7" s="15" t="s">
        <v>130</v>
      </c>
      <c r="D7" s="182">
        <v>2</v>
      </c>
      <c r="E7" s="41">
        <v>6</v>
      </c>
      <c r="F7" s="41">
        <f t="shared" si="0"/>
        <v>12</v>
      </c>
      <c r="G7" s="104"/>
    </row>
    <row r="8" spans="1:12" ht="101.5" customHeight="1" x14ac:dyDescent="0.45">
      <c r="A8" s="5" t="s">
        <v>10</v>
      </c>
      <c r="B8" s="232" t="s">
        <v>189</v>
      </c>
      <c r="C8" s="15" t="s">
        <v>130</v>
      </c>
      <c r="D8" s="182">
        <v>0.5</v>
      </c>
      <c r="E8" s="41">
        <v>18</v>
      </c>
      <c r="F8" s="4">
        <f>E8*D8</f>
        <v>9</v>
      </c>
      <c r="G8" s="104"/>
    </row>
    <row r="9" spans="1:12" s="20" customFormat="1" x14ac:dyDescent="0.45">
      <c r="A9" s="68" t="s">
        <v>20</v>
      </c>
      <c r="B9" s="194" t="s">
        <v>49</v>
      </c>
      <c r="C9" s="110"/>
      <c r="D9" s="25"/>
      <c r="E9" s="49"/>
      <c r="F9" s="50"/>
      <c r="G9" s="52"/>
    </row>
    <row r="10" spans="1:12" ht="43.9" customHeight="1" x14ac:dyDescent="0.45">
      <c r="A10" s="5" t="s">
        <v>21</v>
      </c>
      <c r="B10" s="233" t="s">
        <v>146</v>
      </c>
      <c r="C10" s="15" t="s">
        <v>187</v>
      </c>
      <c r="D10" s="3">
        <v>3</v>
      </c>
      <c r="E10" s="41">
        <v>1</v>
      </c>
      <c r="F10" s="4">
        <f t="shared" ref="F10:F12" si="1">E10*D10</f>
        <v>3</v>
      </c>
      <c r="G10" s="104"/>
    </row>
    <row r="11" spans="1:12" ht="89.25" customHeight="1" x14ac:dyDescent="0.45">
      <c r="A11" s="5" t="s">
        <v>22</v>
      </c>
      <c r="B11" s="233" t="s">
        <v>144</v>
      </c>
      <c r="C11" s="15" t="s">
        <v>187</v>
      </c>
      <c r="D11" s="3">
        <v>2</v>
      </c>
      <c r="E11" s="27">
        <v>1.5</v>
      </c>
      <c r="F11" s="35">
        <f t="shared" si="1"/>
        <v>3</v>
      </c>
      <c r="G11" s="104"/>
    </row>
    <row r="12" spans="1:12" ht="100.5" customHeight="1" x14ac:dyDescent="0.45">
      <c r="A12" s="5" t="s">
        <v>23</v>
      </c>
      <c r="B12" s="233" t="s">
        <v>145</v>
      </c>
      <c r="C12" s="15" t="s">
        <v>187</v>
      </c>
      <c r="D12" s="3">
        <v>1</v>
      </c>
      <c r="E12" s="27">
        <v>4</v>
      </c>
      <c r="F12" s="35">
        <f t="shared" si="1"/>
        <v>4</v>
      </c>
      <c r="G12" s="104"/>
    </row>
    <row r="13" spans="1:12" ht="72" customHeight="1" x14ac:dyDescent="0.45">
      <c r="A13" s="5" t="s">
        <v>24</v>
      </c>
      <c r="B13" s="233" t="s">
        <v>185</v>
      </c>
      <c r="C13" s="15" t="s">
        <v>187</v>
      </c>
      <c r="D13" s="156">
        <v>6</v>
      </c>
      <c r="E13" s="41">
        <v>1</v>
      </c>
      <c r="F13" s="35"/>
      <c r="G13" s="155"/>
      <c r="H13"/>
      <c r="L13"/>
    </row>
    <row r="14" spans="1:12" ht="80.25" customHeight="1" x14ac:dyDescent="0.45">
      <c r="A14" s="5" t="s">
        <v>26</v>
      </c>
      <c r="B14" s="231" t="s">
        <v>174</v>
      </c>
      <c r="C14" s="15" t="s">
        <v>14</v>
      </c>
      <c r="D14" s="3">
        <v>0.5</v>
      </c>
      <c r="E14" s="41">
        <v>2</v>
      </c>
      <c r="F14" s="4">
        <f>E14*D14</f>
        <v>1</v>
      </c>
      <c r="G14" s="104"/>
    </row>
    <row r="15" spans="1:12" ht="79.5" customHeight="1" x14ac:dyDescent="0.45">
      <c r="A15" s="5" t="s">
        <v>27</v>
      </c>
      <c r="B15" s="231" t="s">
        <v>149</v>
      </c>
      <c r="C15" s="15" t="s">
        <v>14</v>
      </c>
      <c r="D15" s="3">
        <v>1</v>
      </c>
      <c r="E15" s="41">
        <v>2</v>
      </c>
      <c r="F15" s="4">
        <f t="shared" ref="F15:F21" si="2">E15*D15</f>
        <v>2</v>
      </c>
      <c r="G15" s="104"/>
    </row>
    <row r="16" spans="1:12" ht="87" customHeight="1" x14ac:dyDescent="0.45">
      <c r="A16" s="5" t="s">
        <v>28</v>
      </c>
      <c r="B16" s="231" t="s">
        <v>175</v>
      </c>
      <c r="C16" s="15" t="s">
        <v>14</v>
      </c>
      <c r="D16" s="3">
        <v>1.5</v>
      </c>
      <c r="E16" s="41">
        <v>2</v>
      </c>
      <c r="F16" s="4">
        <f t="shared" si="2"/>
        <v>3</v>
      </c>
      <c r="G16" s="104"/>
    </row>
    <row r="17" spans="1:7" ht="133.5" customHeight="1" x14ac:dyDescent="0.45">
      <c r="A17" s="5" t="s">
        <v>29</v>
      </c>
      <c r="B17" s="234" t="s">
        <v>150</v>
      </c>
      <c r="C17" s="15" t="s">
        <v>14</v>
      </c>
      <c r="D17" s="3">
        <v>0.5</v>
      </c>
      <c r="E17" s="41">
        <v>2</v>
      </c>
      <c r="F17" s="4">
        <f t="shared" si="2"/>
        <v>1</v>
      </c>
      <c r="G17" s="104"/>
    </row>
    <row r="18" spans="1:7" ht="227.25" customHeight="1" x14ac:dyDescent="0.45">
      <c r="A18" s="5" t="s">
        <v>50</v>
      </c>
      <c r="B18" s="234" t="s">
        <v>177</v>
      </c>
      <c r="C18" s="15" t="s">
        <v>187</v>
      </c>
      <c r="D18" s="3">
        <v>2</v>
      </c>
      <c r="E18" s="41">
        <v>6</v>
      </c>
      <c r="F18" s="4">
        <f t="shared" si="2"/>
        <v>12</v>
      </c>
      <c r="G18" s="104"/>
    </row>
    <row r="19" spans="1:7" ht="93" customHeight="1" x14ac:dyDescent="0.45">
      <c r="A19" s="5" t="s">
        <v>51</v>
      </c>
      <c r="B19" s="234" t="s">
        <v>178</v>
      </c>
      <c r="C19" s="15" t="s">
        <v>187</v>
      </c>
      <c r="D19" s="3">
        <v>1</v>
      </c>
      <c r="E19" s="41">
        <v>38</v>
      </c>
      <c r="F19" s="4">
        <f t="shared" si="2"/>
        <v>38</v>
      </c>
      <c r="G19" s="104"/>
    </row>
    <row r="20" spans="1:7" ht="107.25" customHeight="1" x14ac:dyDescent="0.45">
      <c r="A20" s="5" t="s">
        <v>90</v>
      </c>
      <c r="B20" s="234" t="s">
        <v>179</v>
      </c>
      <c r="C20" s="15" t="s">
        <v>187</v>
      </c>
      <c r="D20" s="3">
        <v>6</v>
      </c>
      <c r="E20" s="41">
        <v>9</v>
      </c>
      <c r="F20" s="4">
        <f t="shared" si="2"/>
        <v>54</v>
      </c>
      <c r="G20" s="104"/>
    </row>
    <row r="21" spans="1:7" ht="90" customHeight="1" x14ac:dyDescent="0.45">
      <c r="A21" s="5" t="s">
        <v>108</v>
      </c>
      <c r="B21" s="234" t="s">
        <v>186</v>
      </c>
      <c r="C21" s="15" t="s">
        <v>187</v>
      </c>
      <c r="D21" s="3">
        <v>9</v>
      </c>
      <c r="E21" s="41">
        <v>9.5</v>
      </c>
      <c r="F21" s="4">
        <f t="shared" si="2"/>
        <v>85.5</v>
      </c>
      <c r="G21" s="112"/>
    </row>
    <row r="22" spans="1:7" s="20" customFormat="1" x14ac:dyDescent="0.45">
      <c r="A22" s="68" t="s">
        <v>30</v>
      </c>
      <c r="B22" s="194" t="s">
        <v>52</v>
      </c>
      <c r="C22" s="110"/>
      <c r="D22" s="25"/>
      <c r="E22" s="49"/>
      <c r="F22" s="50"/>
      <c r="G22" s="52"/>
    </row>
    <row r="23" spans="1:7" ht="90.75" customHeight="1" x14ac:dyDescent="0.45">
      <c r="A23" s="5" t="s">
        <v>31</v>
      </c>
      <c r="B23" s="232" t="s">
        <v>172</v>
      </c>
      <c r="C23" s="16" t="s">
        <v>187</v>
      </c>
      <c r="D23" s="13">
        <v>2</v>
      </c>
      <c r="E23" s="51">
        <v>12</v>
      </c>
      <c r="F23" s="14">
        <f>E23*D23</f>
        <v>24</v>
      </c>
      <c r="G23" s="104"/>
    </row>
    <row r="24" spans="1:7" ht="145.5" customHeight="1" x14ac:dyDescent="0.45">
      <c r="A24" s="5" t="s">
        <v>32</v>
      </c>
      <c r="B24" s="232" t="s">
        <v>180</v>
      </c>
      <c r="C24" s="15" t="s">
        <v>187</v>
      </c>
      <c r="D24" s="3">
        <v>9</v>
      </c>
      <c r="E24" s="41">
        <v>5</v>
      </c>
      <c r="F24" s="4">
        <f>E24*D24</f>
        <v>45</v>
      </c>
      <c r="G24" s="104"/>
    </row>
    <row r="25" spans="1:7" ht="117" customHeight="1" x14ac:dyDescent="0.45">
      <c r="A25" s="5" t="s">
        <v>33</v>
      </c>
      <c r="B25" s="232" t="s">
        <v>181</v>
      </c>
      <c r="C25" s="15" t="s">
        <v>171</v>
      </c>
      <c r="D25" s="3">
        <v>250</v>
      </c>
      <c r="E25" s="41">
        <v>0.25</v>
      </c>
      <c r="F25" s="4">
        <f>E25*D25</f>
        <v>62.5</v>
      </c>
      <c r="G25" s="104"/>
    </row>
    <row r="26" spans="1:7" ht="91.5" customHeight="1" x14ac:dyDescent="0.45">
      <c r="A26" s="5" t="s">
        <v>183</v>
      </c>
      <c r="B26" s="232" t="s">
        <v>182</v>
      </c>
      <c r="C26" s="15" t="s">
        <v>131</v>
      </c>
      <c r="D26" s="3">
        <v>6</v>
      </c>
      <c r="E26" s="41">
        <v>9</v>
      </c>
      <c r="F26" s="4">
        <f t="shared" ref="F26:F29" si="3">E26*D26</f>
        <v>54</v>
      </c>
      <c r="G26" s="104"/>
    </row>
    <row r="27" spans="1:7" ht="75.599999999999994" x14ac:dyDescent="0.45">
      <c r="A27" s="5" t="s">
        <v>184</v>
      </c>
      <c r="B27" s="234" t="s">
        <v>151</v>
      </c>
      <c r="C27" s="15" t="s">
        <v>131</v>
      </c>
      <c r="D27" s="3">
        <v>3</v>
      </c>
      <c r="E27" s="41">
        <v>9</v>
      </c>
      <c r="F27" s="4">
        <f t="shared" si="3"/>
        <v>27</v>
      </c>
      <c r="G27" s="104"/>
    </row>
    <row r="28" spans="1:7" ht="81" customHeight="1" x14ac:dyDescent="0.45">
      <c r="A28" s="5" t="s">
        <v>54</v>
      </c>
      <c r="B28" s="234" t="s">
        <v>152</v>
      </c>
      <c r="C28" s="15" t="s">
        <v>131</v>
      </c>
      <c r="D28" s="3">
        <v>3</v>
      </c>
      <c r="E28" s="41">
        <v>3</v>
      </c>
      <c r="F28" s="4">
        <f t="shared" si="3"/>
        <v>9</v>
      </c>
      <c r="G28" s="104"/>
    </row>
    <row r="29" spans="1:7" ht="66.75" customHeight="1" x14ac:dyDescent="0.45">
      <c r="A29" s="5" t="s">
        <v>55</v>
      </c>
      <c r="B29" s="234" t="s">
        <v>176</v>
      </c>
      <c r="C29" s="15" t="s">
        <v>187</v>
      </c>
      <c r="D29" s="3">
        <v>1</v>
      </c>
      <c r="E29" s="41">
        <v>10</v>
      </c>
      <c r="F29" s="4">
        <f t="shared" si="3"/>
        <v>10</v>
      </c>
      <c r="G29" s="104"/>
    </row>
    <row r="30" spans="1:7" x14ac:dyDescent="0.45">
      <c r="A30" s="142"/>
      <c r="B30" s="143" t="s">
        <v>258</v>
      </c>
      <c r="C30" s="143"/>
      <c r="D30" s="143"/>
      <c r="E30" s="143"/>
      <c r="F30" s="144">
        <f>SUM(F4:F29)</f>
        <v>651</v>
      </c>
      <c r="G30" s="145"/>
    </row>
    <row r="31" spans="1:7" ht="84" customHeight="1" x14ac:dyDescent="0.45">
      <c r="A31" s="146"/>
      <c r="B31" s="235" t="s">
        <v>91</v>
      </c>
      <c r="C31" s="149"/>
      <c r="D31" s="150"/>
      <c r="E31" s="151"/>
      <c r="F31" s="152"/>
      <c r="G31" s="154"/>
    </row>
    <row r="32" spans="1:7" ht="199.5" customHeight="1" x14ac:dyDescent="0.45">
      <c r="A32" s="117" t="s">
        <v>92</v>
      </c>
      <c r="B32" s="231" t="s">
        <v>139</v>
      </c>
      <c r="C32" s="178" t="s">
        <v>130</v>
      </c>
      <c r="D32" s="179">
        <v>5</v>
      </c>
      <c r="E32" s="180">
        <v>5</v>
      </c>
      <c r="F32" s="147">
        <f t="shared" ref="F32" si="4">E32*D32</f>
        <v>25</v>
      </c>
      <c r="G32" s="148"/>
    </row>
    <row r="33" spans="1:7" ht="101.5" customHeight="1" x14ac:dyDescent="0.45">
      <c r="A33" s="5" t="s">
        <v>93</v>
      </c>
      <c r="B33" s="232" t="s">
        <v>189</v>
      </c>
      <c r="C33" s="178" t="s">
        <v>130</v>
      </c>
      <c r="D33" s="182">
        <v>7.5</v>
      </c>
      <c r="E33" s="183">
        <v>18</v>
      </c>
      <c r="F33" s="4">
        <f>E33*D33</f>
        <v>135</v>
      </c>
      <c r="G33" s="104"/>
    </row>
    <row r="34" spans="1:7" x14ac:dyDescent="0.45">
      <c r="A34" s="142"/>
      <c r="B34" s="199" t="s">
        <v>78</v>
      </c>
      <c r="C34" s="143"/>
      <c r="D34" s="143"/>
      <c r="E34" s="143"/>
      <c r="F34" s="144">
        <f>SUM(F32:F33)</f>
        <v>160</v>
      </c>
      <c r="G34" s="145"/>
    </row>
    <row r="35" spans="1:7" x14ac:dyDescent="0.45">
      <c r="A35" s="142"/>
      <c r="B35" s="199" t="s">
        <v>94</v>
      </c>
      <c r="C35" s="143"/>
      <c r="D35" s="143"/>
      <c r="E35" s="143"/>
      <c r="F35" s="144">
        <f>F30+F34</f>
        <v>811</v>
      </c>
      <c r="G35" s="145"/>
    </row>
    <row r="36" spans="1:7" ht="84" customHeight="1" x14ac:dyDescent="0.45">
      <c r="A36" s="146"/>
      <c r="B36" s="200" t="s">
        <v>95</v>
      </c>
      <c r="C36" s="149"/>
      <c r="D36" s="150"/>
      <c r="E36" s="151"/>
      <c r="F36" s="152"/>
      <c r="G36" s="154"/>
    </row>
    <row r="37" spans="1:7" ht="125.25" customHeight="1" x14ac:dyDescent="0.45">
      <c r="A37" s="117" t="s">
        <v>92</v>
      </c>
      <c r="B37" s="232" t="s">
        <v>190</v>
      </c>
      <c r="C37" s="181" t="s">
        <v>81</v>
      </c>
      <c r="D37" s="182">
        <v>1.7</v>
      </c>
      <c r="E37" s="183">
        <v>35</v>
      </c>
      <c r="F37" s="184">
        <f t="shared" ref="F37:F38" si="5">E37*D37</f>
        <v>59.5</v>
      </c>
      <c r="G37" s="104"/>
    </row>
    <row r="38" spans="1:7" ht="136.5" customHeight="1" x14ac:dyDescent="0.45">
      <c r="A38" s="5" t="s">
        <v>93</v>
      </c>
      <c r="B38" s="232" t="s">
        <v>191</v>
      </c>
      <c r="C38" s="181" t="s">
        <v>82</v>
      </c>
      <c r="D38" s="182">
        <v>22</v>
      </c>
      <c r="E38" s="185">
        <f>3*2</f>
        <v>6</v>
      </c>
      <c r="F38" s="184">
        <f t="shared" si="5"/>
        <v>132</v>
      </c>
      <c r="G38" s="104"/>
    </row>
    <row r="39" spans="1:7" x14ac:dyDescent="0.45">
      <c r="A39" s="142"/>
      <c r="B39" s="199" t="s">
        <v>78</v>
      </c>
      <c r="C39" s="143"/>
      <c r="D39" s="143"/>
      <c r="E39" s="143"/>
      <c r="F39" s="144">
        <f>SUM(F37:F38)</f>
        <v>191.5</v>
      </c>
      <c r="G39" s="145"/>
    </row>
    <row r="40" spans="1:7" x14ac:dyDescent="0.45">
      <c r="A40" s="142"/>
      <c r="B40" s="199" t="s">
        <v>96</v>
      </c>
      <c r="C40" s="143"/>
      <c r="D40" s="143"/>
      <c r="E40" s="143"/>
      <c r="F40" s="144">
        <f>F30+F39</f>
        <v>842.5</v>
      </c>
      <c r="G40" s="145"/>
    </row>
    <row r="41" spans="1:7" ht="84" customHeight="1" x14ac:dyDescent="0.45">
      <c r="A41" s="146"/>
      <c r="B41" s="200" t="s">
        <v>97</v>
      </c>
      <c r="C41" s="149"/>
      <c r="D41" s="150"/>
      <c r="E41" s="151"/>
      <c r="F41" s="152"/>
      <c r="G41" s="154"/>
    </row>
    <row r="42" spans="1:7" ht="117.75" customHeight="1" x14ac:dyDescent="0.45">
      <c r="A42" s="5" t="s">
        <v>113</v>
      </c>
      <c r="B42" s="232" t="s">
        <v>190</v>
      </c>
      <c r="C42" s="181" t="s">
        <v>81</v>
      </c>
      <c r="D42" s="182">
        <v>1.7</v>
      </c>
      <c r="E42" s="183">
        <v>35</v>
      </c>
      <c r="F42" s="4">
        <f t="shared" ref="F42:F45" si="6">E42*D42</f>
        <v>59.5</v>
      </c>
      <c r="G42" s="104"/>
    </row>
    <row r="43" spans="1:7" ht="94.5" customHeight="1" x14ac:dyDescent="0.45">
      <c r="A43" s="5" t="s">
        <v>114</v>
      </c>
      <c r="B43" s="232" t="s">
        <v>192</v>
      </c>
      <c r="C43" s="181" t="s">
        <v>187</v>
      </c>
      <c r="D43" s="182">
        <v>277</v>
      </c>
      <c r="E43" s="55">
        <v>0.9</v>
      </c>
      <c r="F43" s="4">
        <f t="shared" si="6"/>
        <v>249.3</v>
      </c>
      <c r="G43" s="104"/>
    </row>
    <row r="44" spans="1:7" ht="91.5" customHeight="1" x14ac:dyDescent="0.45">
      <c r="A44" s="5" t="s">
        <v>115</v>
      </c>
      <c r="B44" s="232" t="s">
        <v>193</v>
      </c>
      <c r="C44" s="181" t="s">
        <v>188</v>
      </c>
      <c r="D44" s="182">
        <v>4</v>
      </c>
      <c r="E44" s="55">
        <v>7</v>
      </c>
      <c r="F44" s="4">
        <f t="shared" si="6"/>
        <v>28</v>
      </c>
      <c r="G44" s="115"/>
    </row>
    <row r="45" spans="1:7" ht="73.5" customHeight="1" x14ac:dyDescent="0.55000000000000004">
      <c r="A45" s="5" t="s">
        <v>195</v>
      </c>
      <c r="B45" s="232" t="s">
        <v>194</v>
      </c>
      <c r="C45" s="181" t="s">
        <v>81</v>
      </c>
      <c r="D45" s="182">
        <v>0.7</v>
      </c>
      <c r="E45" s="55">
        <v>17</v>
      </c>
      <c r="F45" s="4">
        <f t="shared" si="6"/>
        <v>11.899999999999999</v>
      </c>
      <c r="G45" s="116"/>
    </row>
    <row r="46" spans="1:7" x14ac:dyDescent="0.45">
      <c r="A46" s="142"/>
      <c r="B46" s="143" t="s">
        <v>259</v>
      </c>
      <c r="C46" s="143"/>
      <c r="D46" s="143"/>
      <c r="E46" s="143"/>
      <c r="F46" s="144">
        <f>SUM(F42:F45)</f>
        <v>348.7</v>
      </c>
      <c r="G46" s="145"/>
    </row>
    <row r="47" spans="1:7" ht="12.9" thickBot="1" x14ac:dyDescent="0.5">
      <c r="A47" s="107"/>
      <c r="B47" s="83" t="s">
        <v>98</v>
      </c>
      <c r="C47" s="83"/>
      <c r="D47" s="83"/>
      <c r="E47" s="83"/>
      <c r="F47" s="113">
        <f>F30+F46</f>
        <v>999.7</v>
      </c>
      <c r="G47" s="108"/>
    </row>
  </sheetData>
  <mergeCells count="1">
    <mergeCell ref="C1:G1"/>
  </mergeCells>
  <phoneticPr fontId="22" type="noConversion"/>
  <printOptions horizontalCentered="1"/>
  <pageMargins left="0.45" right="0.45" top="0.5" bottom="0.75" header="0.05" footer="0.3"/>
  <pageSetup scale="82" fitToHeight="0" orientation="portrait" r:id="rId1"/>
  <rowBreaks count="5" manualBreakCount="5">
    <brk id="6" max="6" man="1"/>
    <brk id="15" max="6" man="1"/>
    <brk id="21" max="6" man="1"/>
    <brk id="30" max="6" man="1"/>
    <brk id="4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 أدوات البناء</vt:lpstr>
      <vt:lpstr> نموذج 1 خشبي مائل</vt:lpstr>
      <vt:lpstr> نموذج 2 - خشبي مائل باتجاهين</vt:lpstr>
      <vt:lpstr> خيام النموذج 3</vt:lpstr>
      <vt:lpstr> نموذج 4 - تهامة المحلي</vt:lpstr>
      <vt:lpstr> شبكة حديدية موديل 5</vt:lpstr>
      <vt:lpstr> 6- سقف مائل</vt:lpstr>
      <vt:lpstr> نموذج 7 - سقف مائل في اتجاهين</vt:lpstr>
      <vt:lpstr> 8- هيكل خشب تهامة</vt:lpstr>
      <vt:lpstr>تهامة جدار اسمنتي - 9</vt:lpstr>
      <vt:lpstr> 10 - الكرفان</vt:lpstr>
      <vt:lpstr>' شبكة حديدية موديل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Chrispine Donald Ojiambo</dc:creator>
  <cp:keywords/>
  <dc:description/>
  <cp:lastModifiedBy>Ali Al-Eryani</cp:lastModifiedBy>
  <cp:revision/>
  <cp:lastPrinted>2024-09-17T11:04:09Z</cp:lastPrinted>
  <dcterms:created xsi:type="dcterms:W3CDTF">2022-05-15T14:55:12Z</dcterms:created>
  <dcterms:modified xsi:type="dcterms:W3CDTF">2024-11-25T11:58:07Z</dcterms:modified>
  <cp:category/>
  <cp:contentStatus/>
</cp:coreProperties>
</file>