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0520" windowHeight="4005" firstSheet="2" activeTab="2"/>
  </bookViews>
  <sheets>
    <sheet name="Localisation" sheetId="21" state="hidden" r:id="rId1"/>
    <sheet name="Data" sheetId="3" state="hidden" r:id="rId2"/>
    <sheet name="Table DO" sheetId="22" r:id="rId3"/>
    <sheet name="Sheet2" sheetId="23" r:id="rId4"/>
    <sheet name="DO_DB" sheetId="1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bhynagar">Localisation!$L$3:$L$5</definedName>
    <definedName name="ALIKADAM">Localisation!$F$3:$F$4</definedName>
    <definedName name="ANOWARA">Localisation!$J$3:$J$13</definedName>
    <definedName name="BANDARBAN">Localisation!$C$3:$C$6</definedName>
    <definedName name="BANSHKHALI">Localisation!$K$3:$K$16</definedName>
    <definedName name="BANSHKHALI_PAURASHAVA">Localisation!$M$3:$M$11</definedName>
    <definedName name="CHAKARIA">Localisation!$O$3:$O$20</definedName>
    <definedName name="CHAKARIA_PAURASHAVA">Localisation!$R$3:$R$11</definedName>
    <definedName name="CHITTAGONG">Localisation!$D$3:$D$7</definedName>
    <definedName name="COXS_BAZAR">Localisation!$E$3:$E$7</definedName>
    <definedName name="D_Cover" localSheetId="2">[2]Data!$H$2:$H$5</definedName>
    <definedName name="D_Cover">Data!$F$2:$F$5</definedName>
    <definedName name="damage_percent" localSheetId="2">[3]Data!$N$2:$N$6</definedName>
    <definedName name="damage_percent">Data!$N$2:$N$6</definedName>
    <definedName name="Defecation">Data!$E$2:$E$7</definedName>
    <definedName name="District" localSheetId="2">[3]Localisation!$B$3:$B$5</definedName>
    <definedName name="District">Localisation!$B$3:$B$5</definedName>
    <definedName name="Feel_secure">Data!$I$2:$I$5</definedName>
    <definedName name="Food_Problem">Data!$J$2:$J$8</definedName>
    <definedName name="FS_meal" localSheetId="2">[4]Data!$W$2:$W$5</definedName>
    <definedName name="FS_meal">[1]Data!$W$2:$W$5</definedName>
    <definedName name="Health_Access">Data!$G$2:$G$8</definedName>
    <definedName name="Health_Main">Data!$H$2:$H$7</definedName>
    <definedName name="Jhikargacha">Localisation!$M$3:$M$6</definedName>
    <definedName name="K_Shelter" localSheetId="2">[4]Data!$R$2:$R$6</definedName>
    <definedName name="K_Shelter">[1]Data!$R$2:$R$6</definedName>
    <definedName name="Kalaroa">Localisation!$F$3:$F$8</definedName>
    <definedName name="Keshabpur">Localisation!$K$3:$K$9</definedName>
    <definedName name="LAMA">Localisation!$G$3:$G$8</definedName>
    <definedName name="LAMA_PAURASHAVA">Localisation!$I$3:$I$11</definedName>
    <definedName name="Living_arrengement">Data!$A$2:$A$6</definedName>
    <definedName name="MAHESHKHALI">Localisation!$P$3:$P$10</definedName>
    <definedName name="MAHESHKHALI_PAURASHAVA">Localisation!$S$3:$S$11</definedName>
    <definedName name="Mat_S" localSheetId="2">[4]Data!$P$2:$P$6</definedName>
    <definedName name="Mat_S">[1]Data!$P$2:$P$6</definedName>
    <definedName name="Monirampur">Localisation!$J$3:$J$9</definedName>
    <definedName name="NAIKHONGCHHARI">Localisation!$H$3:$H$6</definedName>
    <definedName name="Nutrition">Data!$K$2:$K$6</definedName>
    <definedName name="Paikgacha">Localisation!$O$3:$O$7</definedName>
    <definedName name="Qty_W" localSheetId="2">[5]Data!$E$2:$E$5</definedName>
    <definedName name="Qty_W">Data!$D$2:$D$4</definedName>
    <definedName name="RAMU">Localisation!$Q$3:$Q$13</definedName>
    <definedName name="S_Home" localSheetId="2">[4]Data!$Z$2:$Z$6</definedName>
    <definedName name="S_Home">[1]Data!$Z$2:$Z$6</definedName>
    <definedName name="SATKANIA">Localisation!$L$3:$L$19</definedName>
    <definedName name="SATKANIA_PAURASHAVA">Localisation!$N$3:$N$11</definedName>
    <definedName name="School_W">Data!$L$2:$L$9</definedName>
    <definedName name="Treatment">Data!$C$2:$C$7</definedName>
    <definedName name="Vul" localSheetId="2">[3]Data!$M$2:$M$5</definedName>
    <definedName name="Vul">Data!$M$2:$M$5</definedName>
    <definedName name="W_Soap" localSheetId="2">[4]Data!$Y$2:$Y$5</definedName>
    <definedName name="W_Soap">[1]Data!$Y$2:$Y$5</definedName>
    <definedName name="W_Time" localSheetId="2">[4]Data!$F$2:$F$4</definedName>
    <definedName name="W_Time">[1]Data!$F$2:$F$4</definedName>
    <definedName name="W_treatement" localSheetId="2">[4]Data!$X$2:$X$7</definedName>
    <definedName name="W_treatement">[1]Data!$X$2:$X$7</definedName>
    <definedName name="Yes_No" localSheetId="2">[3]Data!$B$2:$B$4</definedName>
    <definedName name="Yes_No">Data!$B$2:$B$4</definedName>
    <definedName name="YesNo">Data!$B$2:$B$3</definedName>
  </definedNames>
  <calcPr calcId="145621"/>
  <pivotCaches>
    <pivotCache cacheId="68" r:id="rId11"/>
  </pivotCaches>
</workbook>
</file>

<file path=xl/calcChain.xml><?xml version="1.0" encoding="utf-8"?>
<calcChain xmlns="http://schemas.openxmlformats.org/spreadsheetml/2006/main">
  <c r="K9" i="22" l="1"/>
  <c r="J9" i="22"/>
  <c r="I9" i="22"/>
  <c r="I13" i="22" s="1"/>
  <c r="J5" i="22"/>
  <c r="J13" i="22" s="1"/>
  <c r="K5" i="22"/>
  <c r="K13" i="22" s="1"/>
  <c r="I5" i="22"/>
  <c r="K110" i="22"/>
  <c r="K109" i="22"/>
  <c r="K108" i="22"/>
  <c r="K106" i="22"/>
  <c r="K105" i="22"/>
  <c r="K104" i="22"/>
  <c r="K102" i="22"/>
  <c r="K101" i="22"/>
  <c r="K100" i="22"/>
  <c r="K95" i="22"/>
  <c r="K94" i="22"/>
  <c r="K93" i="22"/>
  <c r="K91" i="22"/>
  <c r="K90" i="22"/>
  <c r="K89" i="22"/>
  <c r="K87" i="22"/>
  <c r="K86" i="22"/>
  <c r="K85" i="22"/>
  <c r="K80" i="22"/>
  <c r="K79" i="22"/>
  <c r="K78" i="22"/>
  <c r="K76" i="22"/>
  <c r="K75" i="22"/>
  <c r="K74" i="22"/>
  <c r="K72" i="22"/>
  <c r="K71" i="22"/>
  <c r="K70" i="22"/>
  <c r="K65" i="22" l="1"/>
  <c r="K64" i="22"/>
  <c r="K63" i="22"/>
  <c r="K61" i="22"/>
  <c r="K60" i="22"/>
  <c r="K59" i="22"/>
  <c r="K56" i="22"/>
  <c r="K57" i="22"/>
  <c r="K55" i="22"/>
  <c r="I44" i="22"/>
  <c r="I45" i="22"/>
  <c r="I46" i="22"/>
  <c r="I47" i="22"/>
  <c r="I48" i="22"/>
  <c r="I49" i="22"/>
  <c r="I43" i="22"/>
  <c r="A20" i="13" l="1"/>
  <c r="A19" i="13"/>
  <c r="A18" i="13"/>
  <c r="A17" i="13"/>
  <c r="A16" i="13"/>
  <c r="A15" i="13"/>
  <c r="A13" i="13" l="1"/>
  <c r="A12" i="13"/>
  <c r="A6" i="13"/>
  <c r="A7" i="13"/>
  <c r="A14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2" i="13"/>
</calcChain>
</file>

<file path=xl/sharedStrings.xml><?xml version="1.0" encoding="utf-8"?>
<sst xmlns="http://schemas.openxmlformats.org/spreadsheetml/2006/main" count="1451" uniqueCount="515">
  <si>
    <t>yes</t>
  </si>
  <si>
    <t>no</t>
  </si>
  <si>
    <t>Other</t>
  </si>
  <si>
    <t>other</t>
  </si>
  <si>
    <t>District</t>
  </si>
  <si>
    <t>People marooned in their homes</t>
  </si>
  <si>
    <t>People displaced and staying in collective centre</t>
  </si>
  <si>
    <t>People displaced and staying on road sides, embankments and other high ground</t>
  </si>
  <si>
    <t>People who have returned or stayed in damaged/water-logged houses</t>
  </si>
  <si>
    <t>Other, explain</t>
  </si>
  <si>
    <t>Nutrition</t>
  </si>
  <si>
    <t>Living arrengement</t>
  </si>
  <si>
    <t>Localisation</t>
  </si>
  <si>
    <t>don’t know</t>
  </si>
  <si>
    <t>Yes_No</t>
  </si>
  <si>
    <t>do nothing</t>
  </si>
  <si>
    <t>Boil</t>
  </si>
  <si>
    <t>water purification tablets (chlorine)</t>
  </si>
  <si>
    <t>Bio sand filter</t>
  </si>
  <si>
    <t>Treatment</t>
  </si>
  <si>
    <t>Under 5 liters</t>
  </si>
  <si>
    <t>Between 5 and 10 liters</t>
  </si>
  <si>
    <t>More than 10 liters</t>
  </si>
  <si>
    <t>Qty_W</t>
  </si>
  <si>
    <t>Septic tank/sewer</t>
  </si>
  <si>
    <t>open area</t>
  </si>
  <si>
    <t>Defecation</t>
  </si>
  <si>
    <t>D_Cover</t>
  </si>
  <si>
    <t>NA (no distribution)</t>
  </si>
  <si>
    <t>don’t know/not sure</t>
  </si>
  <si>
    <t>some but not all</t>
  </si>
  <si>
    <t>Health_Access</t>
  </si>
  <si>
    <t>no access</t>
  </si>
  <si>
    <t>functioning health facility in village/at site</t>
  </si>
  <si>
    <t xml:space="preserve">up to 30 min </t>
  </si>
  <si>
    <t>30m to 1 hour</t>
  </si>
  <si>
    <t>1-2 hours</t>
  </si>
  <si>
    <t>more than 2 hours</t>
  </si>
  <si>
    <t>Don’t know</t>
  </si>
  <si>
    <t>No concern</t>
  </si>
  <si>
    <t>Diarrhea diseases</t>
  </si>
  <si>
    <t>skin diseases</t>
  </si>
  <si>
    <t>snake bite</t>
  </si>
  <si>
    <t>access to safe child birthing support/facilities</t>
  </si>
  <si>
    <t>other, specify</t>
  </si>
  <si>
    <t>Health_Main</t>
  </si>
  <si>
    <t>Feel_secure</t>
  </si>
  <si>
    <t>very secure</t>
  </si>
  <si>
    <t>somewhat secure</t>
  </si>
  <si>
    <t>not secure</t>
  </si>
  <si>
    <t>no consensus</t>
  </si>
  <si>
    <t>no problem</t>
  </si>
  <si>
    <t>not enough food</t>
  </si>
  <si>
    <t>not good enough food</t>
  </si>
  <si>
    <t>no cooking facilities</t>
  </si>
  <si>
    <t>no utensils</t>
  </si>
  <si>
    <t>no fuel to cook with</t>
  </si>
  <si>
    <t>Food_Problem</t>
  </si>
  <si>
    <t>no problems</t>
  </si>
  <si>
    <t>decrease in breast feeding</t>
  </si>
  <si>
    <t>lack of usual foods for children under 2</t>
  </si>
  <si>
    <t>NA; children are attending school</t>
  </si>
  <si>
    <t>school building un-usable (inundated with water)</t>
  </si>
  <si>
    <t>school building being used to house IDPs</t>
  </si>
  <si>
    <t>teachers not available</t>
  </si>
  <si>
    <t>Teaching and learning materials at school destroyed/damaged</t>
  </si>
  <si>
    <t>children have been displaced too far from school</t>
  </si>
  <si>
    <t>children needed to help family recover</t>
  </si>
  <si>
    <t>other, explain</t>
  </si>
  <si>
    <t>School_W</t>
  </si>
  <si>
    <t>Alum</t>
  </si>
  <si>
    <t>sanitary latrines (household)</t>
  </si>
  <si>
    <t>sanitary latrines (communal)</t>
  </si>
  <si>
    <t>hanging/open latrine</t>
  </si>
  <si>
    <t xml:space="preserve">01.00 Is the site accessible by: ( Tick 1 or 0 for each one) </t>
  </si>
  <si>
    <t>Vul</t>
  </si>
  <si>
    <t>Relatively Normal</t>
  </si>
  <si>
    <t>Vulnerable</t>
  </si>
  <si>
    <t>Seriously vulnerable</t>
  </si>
  <si>
    <t>Extremely vulnerable</t>
  </si>
  <si>
    <t>People not marooned, displaced or whose houses have been damaged (visually unaffected)</t>
  </si>
  <si>
    <t xml:space="preserve"> </t>
  </si>
  <si>
    <t>00.01 Reference</t>
  </si>
  <si>
    <t>00.02 Number</t>
  </si>
  <si>
    <t>00.03 Date</t>
  </si>
  <si>
    <t>00.04 Team Number</t>
  </si>
  <si>
    <t>00.05 District</t>
  </si>
  <si>
    <t>00.06 Upazilla</t>
  </si>
  <si>
    <t>00.07 Union</t>
  </si>
  <si>
    <t>00.08 Urban / Rural</t>
  </si>
  <si>
    <t>00.09Village</t>
  </si>
  <si>
    <t>01.00 Is the site accessible by:</t>
  </si>
  <si>
    <t>Is there safe access from shelter sites to/from service access points for</t>
  </si>
  <si>
    <t>BANDARBAN</t>
  </si>
  <si>
    <t>CHITTAGONG</t>
  </si>
  <si>
    <t>COX'S_BAZAR</t>
  </si>
  <si>
    <t>ALIKADAM</t>
  </si>
  <si>
    <t>LAMA</t>
  </si>
  <si>
    <t>LAMA_PAURASHAVA</t>
  </si>
  <si>
    <t>ANOWARA</t>
  </si>
  <si>
    <t>BANSHKHALI</t>
  </si>
  <si>
    <t>SATKANIA</t>
  </si>
  <si>
    <t>BANSHKHALI_PAURASHAVA</t>
  </si>
  <si>
    <t>SATKANIA_PAURASHAVA</t>
  </si>
  <si>
    <t>CHAKARIA</t>
  </si>
  <si>
    <t>MAHESHKHALI</t>
  </si>
  <si>
    <t>RAMU</t>
  </si>
  <si>
    <t>CHAKARIA_PAURASHAVA</t>
  </si>
  <si>
    <t>MAHESHKHALI_PAURASHAVA</t>
  </si>
  <si>
    <t>ALIKADAM_SADAR</t>
  </si>
  <si>
    <t>AZIZNAGAR</t>
  </si>
  <si>
    <t>BAISHARI</t>
  </si>
  <si>
    <t>LP_WARD NO-01</t>
  </si>
  <si>
    <t>ANOWARA_SADAR</t>
  </si>
  <si>
    <t>BAHARCHHARA</t>
  </si>
  <si>
    <t>AMILAIS</t>
  </si>
  <si>
    <t>BP_WARD NO-01</t>
  </si>
  <si>
    <t>SP_WARD NO-01</t>
  </si>
  <si>
    <t>BADARKHALI</t>
  </si>
  <si>
    <t>BARA MAHESKHALI</t>
  </si>
  <si>
    <t>CHAKMARKUL</t>
  </si>
  <si>
    <t>CP_WARD NO-01</t>
  </si>
  <si>
    <t>MP_WARD NO-01</t>
  </si>
  <si>
    <t>CHOKHYONG</t>
  </si>
  <si>
    <t>FASYAKHALI</t>
  </si>
  <si>
    <t>DOCHHARI</t>
  </si>
  <si>
    <t>LP_WARD NO-02</t>
  </si>
  <si>
    <t>BAIRAG</t>
  </si>
  <si>
    <t>BAILCHHARI</t>
  </si>
  <si>
    <t>EOCHIA</t>
  </si>
  <si>
    <t>BP_WARD NO-02</t>
  </si>
  <si>
    <t>SP_WARD NO-02</t>
  </si>
  <si>
    <t>BAMO BILCHARI</t>
  </si>
  <si>
    <t>CHHOTAMOHES KHALI</t>
  </si>
  <si>
    <t>FATEKHARKUL</t>
  </si>
  <si>
    <t>CP_WARD NO-02</t>
  </si>
  <si>
    <t>MP_WARD NO-02</t>
  </si>
  <si>
    <t xml:space="preserve">COX'S_BAZAR
</t>
  </si>
  <si>
    <t>NAIKHONGCHHARI</t>
  </si>
  <si>
    <t>GAJALIA</t>
  </si>
  <si>
    <t>GHANDUNG</t>
  </si>
  <si>
    <t>LP_WARD NO-03</t>
  </si>
  <si>
    <t>BARAKHAIN</t>
  </si>
  <si>
    <t>CHAMBAL</t>
  </si>
  <si>
    <t>BAZALIA</t>
  </si>
  <si>
    <t>BP_WARD NO-03</t>
  </si>
  <si>
    <t>SP_WARD NO-03</t>
  </si>
  <si>
    <t>BARAITALI</t>
  </si>
  <si>
    <t>DHALGHATA</t>
  </si>
  <si>
    <t>GARJANIA</t>
  </si>
  <si>
    <t>CP_WARD NO-03</t>
  </si>
  <si>
    <t>MP_WARD NO-03</t>
  </si>
  <si>
    <t>LAMA_SADAR</t>
  </si>
  <si>
    <t>NAIKHONGCHHARI_ SADAR</t>
  </si>
  <si>
    <t>LP_WARD NO-04</t>
  </si>
  <si>
    <t>BARASAT</t>
  </si>
  <si>
    <t>CHHANUA</t>
  </si>
  <si>
    <t>CHARATI</t>
  </si>
  <si>
    <t>BP_WARD NO-04</t>
  </si>
  <si>
    <t>SP_WARD NO-04</t>
  </si>
  <si>
    <t>BHEOLA MANIK CHAR</t>
  </si>
  <si>
    <t>HOANAK</t>
  </si>
  <si>
    <t>IDGAR</t>
  </si>
  <si>
    <t>CP_WARD NO-04</t>
  </si>
  <si>
    <t>MP_WARD NO-04</t>
  </si>
  <si>
    <t>RUPSHIPARA</t>
  </si>
  <si>
    <t>LP_WARD NO-05</t>
  </si>
  <si>
    <t>BURUMCHHARA</t>
  </si>
  <si>
    <t>GANDAMARA</t>
  </si>
  <si>
    <t>DHEMSA</t>
  </si>
  <si>
    <t>BP_WARD NO-05</t>
  </si>
  <si>
    <t>SP_WARD NO-05</t>
  </si>
  <si>
    <t>CHIRINGA</t>
  </si>
  <si>
    <t>KALARMARCHHARA</t>
  </si>
  <si>
    <t>JOARIANALA</t>
  </si>
  <si>
    <t>CP_WARD NO-05</t>
  </si>
  <si>
    <t>MP_WARD NO-05</t>
  </si>
  <si>
    <t>SARAI</t>
  </si>
  <si>
    <t>LP_WARD NO-06</t>
  </si>
  <si>
    <t>BATTALI</t>
  </si>
  <si>
    <t>KALIPUR</t>
  </si>
  <si>
    <t>DHARMAPUR</t>
  </si>
  <si>
    <t>BP_WARD NO-06</t>
  </si>
  <si>
    <t>SP_WARD NO-06</t>
  </si>
  <si>
    <t>DEMUSIA</t>
  </si>
  <si>
    <t>KUTUBJOM</t>
  </si>
  <si>
    <t>KACHHAPIA</t>
  </si>
  <si>
    <t>CP_WARD NO-06</t>
  </si>
  <si>
    <t>MP_WARD NO-06</t>
  </si>
  <si>
    <t>LP_WARD NO-07</t>
  </si>
  <si>
    <t>CHATARI</t>
  </si>
  <si>
    <t>KATHARIA</t>
  </si>
  <si>
    <t>KALIAIS</t>
  </si>
  <si>
    <t>BP_WARD NO-07</t>
  </si>
  <si>
    <t>SP_WARD NO-07</t>
  </si>
  <si>
    <t>DULAHAZARA</t>
  </si>
  <si>
    <t>MATARBARI</t>
  </si>
  <si>
    <t>KHUNIAPALONG</t>
  </si>
  <si>
    <t>CP_WARD NO-07</t>
  </si>
  <si>
    <t>MP_WARD NO-07</t>
  </si>
  <si>
    <t>LP_WARD NO-08</t>
  </si>
  <si>
    <t>HAILDHAR</t>
  </si>
  <si>
    <t>KHANKHANABAD</t>
  </si>
  <si>
    <t>KANCHANA</t>
  </si>
  <si>
    <t>BP_WARD NO-08</t>
  </si>
  <si>
    <t>SP_WARD NO-08</t>
  </si>
  <si>
    <t>PURBA BARABHEOLA</t>
  </si>
  <si>
    <t>SAFLAPUR</t>
  </si>
  <si>
    <t>KAUARKHOP</t>
  </si>
  <si>
    <t>CP_WARD NO-08</t>
  </si>
  <si>
    <t>MP_WARD NO-08</t>
  </si>
  <si>
    <t>LP_WARD NO-09</t>
  </si>
  <si>
    <t>JUIDANDI</t>
  </si>
  <si>
    <t>PUICHHARI</t>
  </si>
  <si>
    <t>KEOCHIA</t>
  </si>
  <si>
    <t>BP_WARD NO-09</t>
  </si>
  <si>
    <t>SP_WARD NO-09</t>
  </si>
  <si>
    <t>FASIAKHALI</t>
  </si>
  <si>
    <t>RASHID NAGAR</t>
  </si>
  <si>
    <t>CP_WARD NO-09</t>
  </si>
  <si>
    <t>MP_WARD NO-09</t>
  </si>
  <si>
    <t>PARAIKORA</t>
  </si>
  <si>
    <t>PUKURIA</t>
  </si>
  <si>
    <t>KHAGARIA</t>
  </si>
  <si>
    <t>HARBANG</t>
  </si>
  <si>
    <t>RAJARKUL</t>
  </si>
  <si>
    <t>ROYPUR</t>
  </si>
  <si>
    <t>SADHANPUR</t>
  </si>
  <si>
    <t>MADARSA</t>
  </si>
  <si>
    <t>KAKHARA</t>
  </si>
  <si>
    <t>DAKSHIN MITHACHHARI</t>
  </si>
  <si>
    <t>SARAL</t>
  </si>
  <si>
    <t>NALUA</t>
  </si>
  <si>
    <t>KAIARBIL</t>
  </si>
  <si>
    <t>SEKHERKHIL</t>
  </si>
  <si>
    <t>PURANAGAR</t>
  </si>
  <si>
    <t>KHUNTAKHALI</t>
  </si>
  <si>
    <t>SILKUP</t>
  </si>
  <si>
    <t>SADAHA</t>
  </si>
  <si>
    <t>KONAKHALI</t>
  </si>
  <si>
    <t>SATKANIA_SADAR</t>
  </si>
  <si>
    <t>LAKHYARCHAR</t>
  </si>
  <si>
    <t>SONAKANIA</t>
  </si>
  <si>
    <t>SAHARBIL</t>
  </si>
  <si>
    <t>PASCHIM DHEMSA</t>
  </si>
  <si>
    <t>SURAJPUR MANIKPUR</t>
  </si>
  <si>
    <t>PASCHIM BARA BHEOLA</t>
  </si>
  <si>
    <t>02.00 What are women seen doing in the site?</t>
  </si>
  <si>
    <t>02.03 work in their crops</t>
  </si>
  <si>
    <t>02.02 taking care of the children</t>
  </si>
  <si>
    <t>02.04 Other (specify</t>
  </si>
  <si>
    <t>03.00 What are men seen doing in the site?</t>
  </si>
  <si>
    <t>03.01 most of them have been migrated to find job opportunity</t>
  </si>
  <si>
    <t>03.02 taking care of the children</t>
  </si>
  <si>
    <t>03.03 work in their crops</t>
  </si>
  <si>
    <t>03.04 Other (specify</t>
  </si>
  <si>
    <t xml:space="preserve">04.00 What is the condition of cultivable land? </t>
  </si>
  <si>
    <t>04.01 Flooded</t>
  </si>
  <si>
    <t>04.02 Not flooded but not prepare for the new crop</t>
  </si>
  <si>
    <t>04.03 Prepared for the new crop</t>
  </si>
  <si>
    <t>04.04 Cultivated</t>
  </si>
  <si>
    <t>04.05 Other</t>
  </si>
  <si>
    <t>05.00 Have you observed the major constraints to restart their livelihood?</t>
  </si>
  <si>
    <t>05.01 the land still under water</t>
  </si>
  <si>
    <t>05.02 no available daily work opportunity</t>
  </si>
  <si>
    <t>05.03 no agricultural input available</t>
  </si>
  <si>
    <t>05.04 Other</t>
  </si>
  <si>
    <t>06.00 Is there food available in the market? (visit the market)</t>
  </si>
  <si>
    <t>06.03 Quality</t>
  </si>
  <si>
    <t>06.02 Quantity</t>
  </si>
  <si>
    <t>06.01Variety of food</t>
  </si>
  <si>
    <t xml:space="preserve">07.00 What are the main types of shelter being used in the site?
(rank the 5 most observed shelter)
</t>
  </si>
  <si>
    <t>07.00 What are the main types of shelter being used in the site?
(rank the 5 most observed shelter)</t>
  </si>
  <si>
    <t>07.01 Individual House</t>
  </si>
  <si>
    <t>07.02 Emergency shelter with plastic sheeting</t>
  </si>
  <si>
    <t>07.03 Emergency shelter with local material</t>
  </si>
  <si>
    <t>07.04 Cyclone shelter or community centre</t>
  </si>
  <si>
    <t>07.05 School</t>
  </si>
  <si>
    <t>07.06 Others public building</t>
  </si>
  <si>
    <t>07.07 Other</t>
  </si>
  <si>
    <t>08.00 Estimated # &amp; percentage of houses</t>
  </si>
  <si>
    <t>08.01 Totally destroyed</t>
  </si>
  <si>
    <t>08.02 Partially damaged</t>
  </si>
  <si>
    <t>08.03 Little or no damage</t>
  </si>
  <si>
    <t>09.00 Estimated # &amp; percentage of School buildings</t>
  </si>
  <si>
    <t>09.01 Totally destroyed</t>
  </si>
  <si>
    <t>09.02 Partially damaged</t>
  </si>
  <si>
    <t>09.03 Little or no damage</t>
  </si>
  <si>
    <t>10.00 Estimated # &amp; percentage of Health centres</t>
  </si>
  <si>
    <t>10.01 Totally destroyed</t>
  </si>
  <si>
    <t>10.02 Partially damaged</t>
  </si>
  <si>
    <t>10.03 Little or no damage</t>
  </si>
  <si>
    <t>11.00 Estimated # &amp; percentage of Religious buildings</t>
  </si>
  <si>
    <t>11.01 Totally destroyed</t>
  </si>
  <si>
    <t>11.02 Partially damaged</t>
  </si>
  <si>
    <t>11.03 Little or no damage</t>
  </si>
  <si>
    <t>12.00 Estimated # &amp; percentage of Bridges</t>
  </si>
  <si>
    <t>12.01 Totally destroyed</t>
  </si>
  <si>
    <t>12.02 Partially damaged</t>
  </si>
  <si>
    <t>12.03 Little or no damage</t>
  </si>
  <si>
    <t>13.00 Estimated # &amp; percentage of Roads</t>
  </si>
  <si>
    <t>13.01 Totally destroyed</t>
  </si>
  <si>
    <t>13.02 Partially damaged</t>
  </si>
  <si>
    <t>13.03 Little or no damage</t>
  </si>
  <si>
    <t>14.00 Estimated # &amp; percentage of Culverts</t>
  </si>
  <si>
    <t>14.01 Totally destroyed</t>
  </si>
  <si>
    <t>14.02 Partially damaged</t>
  </si>
  <si>
    <t>14.03 Little or no damage</t>
  </si>
  <si>
    <t>15.00 Estimated # &amp; percentage of Embankments</t>
  </si>
  <si>
    <t>15.01 Totally destroyed</t>
  </si>
  <si>
    <t>15.02 Partially damaged</t>
  </si>
  <si>
    <t>15.03 Little or no damage</t>
  </si>
  <si>
    <t>16.00 Estimated # &amp; percentage of Main Water Points</t>
  </si>
  <si>
    <t>16.01 Totally destroyed</t>
  </si>
  <si>
    <t>16.03 Little or no damage</t>
  </si>
  <si>
    <t>16.02 Partially damaged</t>
  </si>
  <si>
    <t>17.00 Estimated # &amp; percentage of others building (please specify)</t>
  </si>
  <si>
    <t>17.01 Totally destroyed</t>
  </si>
  <si>
    <t>17.02 Partially damaged</t>
  </si>
  <si>
    <t>17.03 Little or no damage</t>
  </si>
  <si>
    <t>18.00 What is the status of access paths and locations of latrines e.g. are they easily accessible for children, elderly, pregnant women, and disabled?</t>
  </si>
  <si>
    <t>19.00 Are the areas around latrines lit at night?</t>
  </si>
  <si>
    <t>20.00 Can latrines be locked from inside?</t>
  </si>
  <si>
    <t>21.00 Are there private areas where women and girls can bathe, wash sanitary napkins, etc.?</t>
  </si>
  <si>
    <t>22.00 Are there common spaces available for use for community meetings, children's playground, women group meetings, etc.?</t>
  </si>
  <si>
    <t>24.00 Food distribution / market</t>
  </si>
  <si>
    <t>25.00 Education centres</t>
  </si>
  <si>
    <t>26.00 Water</t>
  </si>
  <si>
    <t>27.00 Fuel collection</t>
  </si>
  <si>
    <t>28.00  Walk from one end of the site to the other and observe the prevailing condition of area affected by problematic debris due to flash flood/land slide?</t>
  </si>
  <si>
    <t>29.00   Is further evacuation or relocation expected? If so, proposed relocation sites and whether it’s topographically and environmentally feasible?</t>
  </si>
  <si>
    <t xml:space="preserve"> 30.00 Are there latrines at the site?</t>
  </si>
  <si>
    <t>31.00 Are the latrines functional?</t>
  </si>
  <si>
    <t>32.00 Do you see soap at the latrine?</t>
  </si>
  <si>
    <t>33.00 If people can be observed collecting water, where are they getting it from?</t>
  </si>
  <si>
    <t>33.01 Tube Well</t>
  </si>
  <si>
    <t>33.01 Dug wells</t>
  </si>
  <si>
    <t>33.01  Ring Well</t>
  </si>
  <si>
    <t>33.01 GSF</t>
  </si>
  <si>
    <t>33.01 PSF</t>
  </si>
  <si>
    <t>33.01 RWHS</t>
  </si>
  <si>
    <t>33.01 Piped network</t>
  </si>
  <si>
    <t>33.01 ponds, rivers, canals</t>
  </si>
  <si>
    <t>33.01 others, list</t>
  </si>
  <si>
    <t>33.01 cant observed</t>
  </si>
  <si>
    <t>34.00 Do households have suitable clean covered water storage containers?</t>
  </si>
  <si>
    <t xml:space="preserve">35.00 There are problems with stagnant water: ( Tick all that apply) </t>
  </si>
  <si>
    <t>35.01 in and around shelters</t>
  </si>
  <si>
    <t>35.02 in and around water points/facilities</t>
  </si>
  <si>
    <t>35.03 in and around sanitation facilities</t>
  </si>
  <si>
    <t>35.04 Outside site</t>
  </si>
  <si>
    <t>35.05 On roads, paths, etc.</t>
  </si>
  <si>
    <t>36.00 Is solid waste creating problems?</t>
  </si>
  <si>
    <t>36.01 in and around shelters</t>
  </si>
  <si>
    <t>36.02 in and around water points/facilities</t>
  </si>
  <si>
    <t>36.03 in and around sanitation facilities</t>
  </si>
  <si>
    <t>36.04 Outside site</t>
  </si>
  <si>
    <t>36.05 On roads, paths, etc.</t>
  </si>
  <si>
    <t>37.00 Which vectors are problematic?</t>
  </si>
  <si>
    <t>37.01 Mosquitos</t>
  </si>
  <si>
    <t xml:space="preserve">37.02 Flies / cockroaches / other </t>
  </si>
  <si>
    <t>37.03 Rats/other rodents</t>
  </si>
  <si>
    <t xml:space="preserve">38.00 Assessment team overall ranking of the situation at this site:
</t>
  </si>
  <si>
    <t>damage_percent</t>
  </si>
  <si>
    <t>0 to 19%</t>
  </si>
  <si>
    <t>20 to 39%</t>
  </si>
  <si>
    <t>40 to 59%</t>
  </si>
  <si>
    <t>60 to 79%</t>
  </si>
  <si>
    <t>80 to 100%</t>
  </si>
  <si>
    <t>01.01 Car</t>
  </si>
  <si>
    <t>01.02 4 x 4</t>
  </si>
  <si>
    <t>01.03 Boat</t>
  </si>
  <si>
    <t>01.04 Lorry</t>
  </si>
  <si>
    <t>01.05 Foot</t>
  </si>
  <si>
    <t>01.06 Motobike</t>
  </si>
  <si>
    <t>01.07 Rickshaw</t>
  </si>
  <si>
    <t>02.01 fetch water</t>
  </si>
  <si>
    <t>Rural</t>
  </si>
  <si>
    <t>A 2</t>
  </si>
  <si>
    <t xml:space="preserve">Flood carried debris that caused problem in comms, living places and water sources </t>
  </si>
  <si>
    <t>Evacuation of people to raised and safer places</t>
  </si>
  <si>
    <t>A 3</t>
  </si>
  <si>
    <t>A 4</t>
  </si>
  <si>
    <t xml:space="preserve">flood carried debris that caused problem in comms, living places and water sources </t>
  </si>
  <si>
    <t>Evacuation of people to raised and safer places i.e. school, temple, madrasa</t>
  </si>
  <si>
    <t>A1</t>
  </si>
  <si>
    <t>Amtoli para and Dakshin-purbo para</t>
  </si>
  <si>
    <t xml:space="preserve">Communication, education, water sources, community centre and food system disrupted </t>
  </si>
  <si>
    <t>Ghonamia chairman para(Ward -3)</t>
  </si>
  <si>
    <t>Abbas karbari para(Ward 2)</t>
  </si>
  <si>
    <t>Amir Hossain para(ward 1)</t>
  </si>
  <si>
    <t>L1</t>
  </si>
  <si>
    <t>Hindu para Ward 3</t>
  </si>
  <si>
    <t>Sudden flood and heavy rain have caused much mud and debris to get carried away affecting roads and farm lands</t>
  </si>
  <si>
    <t>Safe evacuation to safer places like schools and college</t>
  </si>
  <si>
    <t>L2</t>
  </si>
  <si>
    <t>Muslim Para Ward 2</t>
  </si>
  <si>
    <t>L3</t>
  </si>
  <si>
    <t>Ward 2</t>
  </si>
  <si>
    <t>The roads are obstructed by falling trees</t>
  </si>
  <si>
    <t>safe evacuation required to other side of river</t>
  </si>
  <si>
    <t>L4</t>
  </si>
  <si>
    <t>Ward 3</t>
  </si>
  <si>
    <t>Students can not go to schools due to poor transportation and communitites can not reach the local bazaars</t>
  </si>
  <si>
    <t>Safe evacuaiton required</t>
  </si>
  <si>
    <t>L5</t>
  </si>
  <si>
    <t>Ward 7</t>
  </si>
  <si>
    <t>Waterlogging situation persists</t>
  </si>
  <si>
    <t>L6</t>
  </si>
  <si>
    <t>Ward 8</t>
  </si>
  <si>
    <t>Premises near homestead are muddy making transportation difficult as most farm lands are severly affected</t>
  </si>
  <si>
    <t>No</t>
  </si>
  <si>
    <t>N1</t>
  </si>
  <si>
    <t>Tulatoli</t>
  </si>
  <si>
    <t>In some places still debris lying on the cultivated land and also block the road access</t>
  </si>
  <si>
    <t>No need</t>
  </si>
  <si>
    <t>N2</t>
  </si>
  <si>
    <t>Jaruliachori</t>
  </si>
  <si>
    <t>N3</t>
  </si>
  <si>
    <t>Urban</t>
  </si>
  <si>
    <t>Mosjid o Madrasa Guna</t>
  </si>
  <si>
    <t>N4</t>
  </si>
  <si>
    <t>Chakdala</t>
  </si>
  <si>
    <t>N5</t>
  </si>
  <si>
    <t>Gudam Marma Para</t>
  </si>
  <si>
    <t>In some places still debris lying on the cultivated land and alos block the road access</t>
  </si>
  <si>
    <t>N6</t>
  </si>
  <si>
    <t>Holudiashia</t>
  </si>
  <si>
    <t>Crops and vegetable field are damaged, block the access of road</t>
  </si>
  <si>
    <t>Upazilla \ Union</t>
  </si>
  <si>
    <t>Number of site per union</t>
  </si>
  <si>
    <t>Accesibility per site:</t>
  </si>
  <si>
    <t>Row Labels</t>
  </si>
  <si>
    <t>Variety of food</t>
  </si>
  <si>
    <t>Quantity</t>
  </si>
  <si>
    <t>Quality</t>
  </si>
  <si>
    <t>Car</t>
  </si>
  <si>
    <t>4 x 4</t>
  </si>
  <si>
    <t>Boat</t>
  </si>
  <si>
    <t>Lorry</t>
  </si>
  <si>
    <t>Foot</t>
  </si>
  <si>
    <t>Motobike</t>
  </si>
  <si>
    <t>Rickshaw</t>
  </si>
  <si>
    <t>Grand Total</t>
  </si>
  <si>
    <t>What are women seen doing in the site?</t>
  </si>
  <si>
    <t>Fetch water</t>
  </si>
  <si>
    <t>Taking care of the children</t>
  </si>
  <si>
    <t>Total of site visited</t>
  </si>
  <si>
    <t>Work in their crops</t>
  </si>
  <si>
    <t>Other (specify)</t>
  </si>
  <si>
    <t>What are men seen doing in the site?</t>
  </si>
  <si>
    <t>Most of them have been migrated to find job opportunity</t>
  </si>
  <si>
    <t xml:space="preserve">What is the condition of cultivable land? </t>
  </si>
  <si>
    <t>Flooded</t>
  </si>
  <si>
    <t>Not flooded but not prepare for the new crop</t>
  </si>
  <si>
    <t>Prepared for the new crop</t>
  </si>
  <si>
    <t>Cultivated</t>
  </si>
  <si>
    <t>Have you observed the major constraints to restart their livelihood?</t>
  </si>
  <si>
    <t>The land still under water</t>
  </si>
  <si>
    <t>No available daily work opportunity</t>
  </si>
  <si>
    <t>No agricultural input available</t>
  </si>
  <si>
    <t>Total</t>
  </si>
  <si>
    <t>Individual House</t>
  </si>
  <si>
    <t>Emergency shelter with local material</t>
  </si>
  <si>
    <t>Emergency shelter with plastic sheeting</t>
  </si>
  <si>
    <t>Cyclone shelter or community centre</t>
  </si>
  <si>
    <t>School</t>
  </si>
  <si>
    <t>Others public building</t>
  </si>
  <si>
    <t>Estimated # &amp; percentage of houses</t>
  </si>
  <si>
    <t>Totally destroyed</t>
  </si>
  <si>
    <t>Partially damaged</t>
  </si>
  <si>
    <t>Little or no damage</t>
  </si>
  <si>
    <t>Estimated # &amp; percentage of School Building</t>
  </si>
  <si>
    <t>Estimated # &amp; percentage of Road</t>
  </si>
  <si>
    <t>Estimated # &amp; percentage of Main water points</t>
  </si>
  <si>
    <t>Accessibility of the latrine for children, elderly, pregnant women, and disabled?</t>
  </si>
  <si>
    <t>Are the areas around latrines lit at night?</t>
  </si>
  <si>
    <t>Can latrines be locked from inside?</t>
  </si>
  <si>
    <t>Are there private areas where women and girls can bathe, wash sanitary napkins, etc.?</t>
  </si>
  <si>
    <t>Are there common spaces available for use for community meetings, children's playground, women group meetings, etc.?</t>
  </si>
  <si>
    <t>safe access from shelter sites to/from service access points for</t>
  </si>
  <si>
    <t>Food distribution / market</t>
  </si>
  <si>
    <t>Education centres</t>
  </si>
  <si>
    <t>Water point</t>
  </si>
  <si>
    <t>Fuel collection</t>
  </si>
  <si>
    <t>Are there latrines at the site?</t>
  </si>
  <si>
    <t>Are the latrines functional?</t>
  </si>
  <si>
    <t>Do you see soap at the latrine?</t>
  </si>
  <si>
    <t>If people can be observed collecting water, where are they getting it from?</t>
  </si>
  <si>
    <t>Tube Well</t>
  </si>
  <si>
    <t>Dug wells</t>
  </si>
  <si>
    <t>Ring Well</t>
  </si>
  <si>
    <t>GSF</t>
  </si>
  <si>
    <t>PSF</t>
  </si>
  <si>
    <t>RWHS</t>
  </si>
  <si>
    <t>Piped network</t>
  </si>
  <si>
    <t>ponds, rivers, canals</t>
  </si>
  <si>
    <t>others, list</t>
  </si>
  <si>
    <t>cant observed</t>
  </si>
  <si>
    <t>Do households have suitable clean covered water storage containers?</t>
  </si>
  <si>
    <t>Yes</t>
  </si>
  <si>
    <t>Problem with stagnant water</t>
  </si>
  <si>
    <t>in and around shelters</t>
  </si>
  <si>
    <t>in and around water points/facilities</t>
  </si>
  <si>
    <t>in and around sanitation facilities</t>
  </si>
  <si>
    <t>Outside site</t>
  </si>
  <si>
    <t>On roads, paths, etc.</t>
  </si>
  <si>
    <t>Problem with Solid Waste</t>
  </si>
  <si>
    <t>Problem withVector</t>
  </si>
  <si>
    <t>Mosquitos</t>
  </si>
  <si>
    <t xml:space="preserve">Flies / cockroaches / other </t>
  </si>
  <si>
    <t>Rats/other rodents</t>
  </si>
  <si>
    <t>(blank)</t>
  </si>
  <si>
    <t>Assessment team overall ranking of the situation at this site:</t>
  </si>
  <si>
    <t>Count of 06.03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</si>
</sst>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ourier New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2" borderId="1" xfId="0" applyFill="1" applyBorder="1"/>
    <xf numFmtId="0" fontId="1" fillId="0" borderId="1" xfId="0" applyFont="1" applyBorder="1" applyAlignment="1">
      <alignment vertical="top" wrapText="1"/>
    </xf>
    <xf numFmtId="0" fontId="0" fillId="4" borderId="3" xfId="0" applyFill="1" applyBorder="1"/>
    <xf numFmtId="0" fontId="3" fillId="4" borderId="1" xfId="0" applyFont="1" applyFill="1" applyBorder="1"/>
    <xf numFmtId="0" fontId="3" fillId="0" borderId="1" xfId="0" applyFont="1" applyBorder="1" applyAlignment="1">
      <alignment wrapText="1"/>
    </xf>
    <xf numFmtId="0" fontId="6" fillId="6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5" fontId="0" fillId="0" borderId="1" xfId="0" applyNumberForma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5" fontId="0" fillId="6" borderId="1" xfId="0" applyNumberForma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5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 applyProtection="1">
      <alignment horizontal="center" vertical="center" wrapText="1"/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8" borderId="6" xfId="0" applyFont="1" applyFill="1" applyBorder="1"/>
    <xf numFmtId="0" fontId="5" fillId="0" borderId="6" xfId="0" applyFont="1" applyBorder="1" applyAlignment="1">
      <alignment horizontal="left"/>
    </xf>
    <xf numFmtId="0" fontId="5" fillId="0" borderId="6" xfId="0" applyNumberFormat="1" applyFont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5" fillId="8" borderId="1" xfId="0" applyFont="1" applyFill="1" applyBorder="1"/>
    <xf numFmtId="0" fontId="0" fillId="0" borderId="0" xfId="0" applyAlignment="1">
      <alignment horizontal="left"/>
    </xf>
    <xf numFmtId="0" fontId="5" fillId="8" borderId="7" xfId="0" applyFont="1" applyFill="1" applyBorder="1" applyAlignment="1">
      <alignment horizontal="left"/>
    </xf>
    <xf numFmtId="0" fontId="5" fillId="8" borderId="7" xfId="0" applyNumberFormat="1" applyFont="1" applyFill="1" applyBorder="1"/>
    <xf numFmtId="0" fontId="5" fillId="8" borderId="0" xfId="0" applyFont="1" applyFill="1"/>
    <xf numFmtId="0" fontId="5" fillId="9" borderId="0" xfId="0" applyFont="1" applyFill="1"/>
    <xf numFmtId="0" fontId="0" fillId="0" borderId="7" xfId="0" applyFont="1" applyFill="1" applyBorder="1"/>
    <xf numFmtId="0" fontId="0" fillId="0" borderId="7" xfId="0" applyNumberFormat="1" applyFont="1" applyFill="1" applyBorder="1"/>
    <xf numFmtId="0" fontId="0" fillId="0" borderId="0" xfId="0" applyFont="1" applyFill="1" applyBorder="1"/>
    <xf numFmtId="0" fontId="0" fillId="0" borderId="0" xfId="0" pivotButton="1"/>
    <xf numFmtId="0" fontId="5" fillId="8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Base_Need%20Ass%20Flood%202012/DB_FemaleGroup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Cox_MG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do_Co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FemaleGroup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Cox_FG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database"/>
    </sheetNames>
    <sheetDataSet>
      <sheetData sheetId="0"/>
      <sheetData sheetId="1">
        <row r="2">
          <cell r="F2" t="str">
            <v>Less than 30 minutes</v>
          </cell>
          <cell r="P2" t="str">
            <v>money</v>
          </cell>
          <cell r="R2" t="str">
            <v>mud with tin roof</v>
          </cell>
          <cell r="W2" t="str">
            <v>3 meal per day</v>
          </cell>
          <cell r="X2" t="str">
            <v>do nothing/no treatment</v>
          </cell>
          <cell r="Y2" t="str">
            <v>&lt;= 25%</v>
          </cell>
          <cell r="Z2" t="str">
            <v>NA (people are at home)</v>
          </cell>
        </row>
        <row r="3">
          <cell r="F3" t="str">
            <v>Between 30 and 1 hour</v>
          </cell>
          <cell r="P3" t="str">
            <v>materials</v>
          </cell>
          <cell r="R3" t="str">
            <v>brick with tin roof</v>
          </cell>
          <cell r="W3" t="str">
            <v>2 meal per day</v>
          </cell>
          <cell r="X3" t="str">
            <v>Boil</v>
          </cell>
          <cell r="Y3">
            <v>0.5</v>
          </cell>
          <cell r="Z3" t="str">
            <v>Houses still water-logged/ inaccessible (landslide, etc.)</v>
          </cell>
        </row>
        <row r="4">
          <cell r="F4" t="str">
            <v>More than 1 hour</v>
          </cell>
          <cell r="P4" t="str">
            <v>labour</v>
          </cell>
          <cell r="R4" t="str">
            <v>bamboo with straw</v>
          </cell>
          <cell r="W4" t="str">
            <v>1 meal per day</v>
          </cell>
          <cell r="X4" t="str">
            <v>water purification tablets (chlorine)</v>
          </cell>
          <cell r="Y4">
            <v>0.75</v>
          </cell>
          <cell r="Z4" t="str">
            <v>continued rain/flooding</v>
          </cell>
        </row>
        <row r="5">
          <cell r="P5" t="str">
            <v>don’t know</v>
          </cell>
          <cell r="R5" t="str">
            <v>bamboo with tin roof</v>
          </cell>
          <cell r="W5" t="str">
            <v>I don’t know</v>
          </cell>
          <cell r="X5" t="str">
            <v>Bio sand filter</v>
          </cell>
          <cell r="Y5" t="str">
            <v>&gt;= 75%</v>
          </cell>
          <cell r="Z5" t="str">
            <v>Houses too damaged</v>
          </cell>
        </row>
        <row r="6">
          <cell r="P6" t="str">
            <v>other</v>
          </cell>
          <cell r="R6" t="str">
            <v>other</v>
          </cell>
          <cell r="X6" t="str">
            <v>Alum</v>
          </cell>
          <cell r="Z6" t="str">
            <v xml:space="preserve">other </v>
          </cell>
        </row>
        <row r="7">
          <cell r="X7" t="str">
            <v>other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Sheet2"/>
      <sheetName val="database"/>
      <sheetName val="Table"/>
    </sheetNames>
    <sheetDataSet>
      <sheetData sheetId="0">
        <row r="3">
          <cell r="B3" t="str">
            <v>BANDARBAN</v>
          </cell>
        </row>
      </sheetData>
      <sheetData sheetId="1">
        <row r="2">
          <cell r="C2" t="str">
            <v>yes</v>
          </cell>
          <cell r="H2" t="str">
            <v>NA (no distribution)</v>
          </cell>
        </row>
        <row r="3">
          <cell r="H3" t="str">
            <v>yes</v>
          </cell>
        </row>
        <row r="4">
          <cell r="H4" t="str">
            <v>some but not all</v>
          </cell>
        </row>
        <row r="5">
          <cell r="H5" t="str">
            <v>don’t know/not sure</v>
          </cell>
        </row>
      </sheetData>
      <sheetData sheetId="2"/>
      <sheetData sheetId="3"/>
      <sheetData sheetId="4">
        <row r="3">
          <cell r="A3" t="str">
            <v>resumption of livelihood activities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Pivot"/>
      <sheetName val="DO_DB"/>
      <sheetName val="Table"/>
    </sheetNames>
    <sheetDataSet>
      <sheetData sheetId="0">
        <row r="3">
          <cell r="B3" t="str">
            <v>BANDARBAN</v>
          </cell>
        </row>
        <row r="4">
          <cell r="B4" t="str">
            <v>CHITTAGONG</v>
          </cell>
        </row>
        <row r="5">
          <cell r="B5" t="str">
            <v xml:space="preserve">COXS_BAZAR
</v>
          </cell>
        </row>
      </sheetData>
      <sheetData sheetId="1">
        <row r="2">
          <cell r="B2" t="str">
            <v>yes</v>
          </cell>
          <cell r="M2" t="str">
            <v>Relatively Normal</v>
          </cell>
          <cell r="N2" t="str">
            <v>0 to 19%</v>
          </cell>
        </row>
        <row r="3">
          <cell r="B3" t="str">
            <v>no</v>
          </cell>
          <cell r="M3" t="str">
            <v>Vulnerable</v>
          </cell>
          <cell r="N3" t="str">
            <v>20 to 39%</v>
          </cell>
        </row>
        <row r="4">
          <cell r="B4" t="str">
            <v>don’t know</v>
          </cell>
          <cell r="M4" t="str">
            <v>Seriously vulnerable</v>
          </cell>
          <cell r="N4" t="str">
            <v>40 to 59%</v>
          </cell>
        </row>
        <row r="5">
          <cell r="M5" t="str">
            <v>Extremely vulnerable</v>
          </cell>
          <cell r="N5" t="str">
            <v>60 to 79%</v>
          </cell>
        </row>
        <row r="6">
          <cell r="N6" t="str">
            <v>80 to 100%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database"/>
    </sheetNames>
    <sheetDataSet>
      <sheetData sheetId="0"/>
      <sheetData sheetId="1">
        <row r="2">
          <cell r="F2" t="str">
            <v>Less than 30 minutes</v>
          </cell>
          <cell r="P2" t="str">
            <v>money</v>
          </cell>
          <cell r="R2" t="str">
            <v>mud with tin roof</v>
          </cell>
          <cell r="W2" t="str">
            <v>3 meal per day</v>
          </cell>
          <cell r="X2" t="str">
            <v>do nothing/no treatment</v>
          </cell>
          <cell r="Y2" t="str">
            <v>&lt;= 25%</v>
          </cell>
          <cell r="Z2" t="str">
            <v>NA (people are at home)</v>
          </cell>
        </row>
        <row r="3">
          <cell r="F3" t="str">
            <v>Between 30 and 1 hour</v>
          </cell>
          <cell r="P3" t="str">
            <v>materials</v>
          </cell>
          <cell r="R3" t="str">
            <v>brick with tin roof</v>
          </cell>
          <cell r="W3" t="str">
            <v>2 meal per day</v>
          </cell>
          <cell r="X3" t="str">
            <v>Boil</v>
          </cell>
          <cell r="Y3">
            <v>0.5</v>
          </cell>
          <cell r="Z3" t="str">
            <v>Houses still water-logged/ inaccessible (landslide, etc.)</v>
          </cell>
        </row>
        <row r="4">
          <cell r="F4" t="str">
            <v>More than 1 hour</v>
          </cell>
          <cell r="P4" t="str">
            <v>labour</v>
          </cell>
          <cell r="R4" t="str">
            <v>bamboo with straw</v>
          </cell>
          <cell r="W4" t="str">
            <v>1 meal per day</v>
          </cell>
          <cell r="X4" t="str">
            <v>water purification tablets (chlorine)</v>
          </cell>
          <cell r="Y4">
            <v>0.75</v>
          </cell>
          <cell r="Z4" t="str">
            <v>continued rain/flooding</v>
          </cell>
        </row>
        <row r="5">
          <cell r="P5" t="str">
            <v>don’t know</v>
          </cell>
          <cell r="R5" t="str">
            <v>bamboo with tin roof</v>
          </cell>
          <cell r="W5" t="str">
            <v>I don’t know</v>
          </cell>
          <cell r="X5" t="str">
            <v>Bio sand filter</v>
          </cell>
          <cell r="Y5" t="str">
            <v>&gt;= 75%</v>
          </cell>
          <cell r="Z5" t="str">
            <v>Houses too damaged</v>
          </cell>
        </row>
        <row r="6">
          <cell r="P6" t="str">
            <v>other</v>
          </cell>
          <cell r="R6" t="str">
            <v>other</v>
          </cell>
          <cell r="X6" t="str">
            <v>Alum</v>
          </cell>
          <cell r="Z6" t="str">
            <v xml:space="preserve">other </v>
          </cell>
        </row>
        <row r="7">
          <cell r="X7" t="str">
            <v>other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PivotTable"/>
      <sheetName val="database"/>
      <sheetName val="Table"/>
    </sheetNames>
    <sheetDataSet>
      <sheetData sheetId="0">
        <row r="3">
          <cell r="B3" t="str">
            <v>BANDARBAN</v>
          </cell>
        </row>
      </sheetData>
      <sheetData sheetId="1">
        <row r="2">
          <cell r="C2" t="str">
            <v>yes</v>
          </cell>
          <cell r="E2" t="str">
            <v>Under 5 liters</v>
          </cell>
        </row>
        <row r="3">
          <cell r="E3" t="str">
            <v>Between 5 and 15 liters</v>
          </cell>
        </row>
        <row r="4">
          <cell r="E4" t="str">
            <v>Between 15 and 30 liters</v>
          </cell>
        </row>
        <row r="5">
          <cell r="E5" t="str">
            <v>More than 30 liters</v>
          </cell>
        </row>
      </sheetData>
      <sheetData sheetId="2"/>
      <sheetData sheetId="3"/>
      <sheetData sheetId="4">
        <row r="3">
          <cell r="A3" t="str">
            <v>resumption of livelihood activities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 CD Bangladesh" refreshedDate="41132.86351145833" createdVersion="4" refreshedVersion="4" minRefreshableVersion="3" recordCount="114">
  <cacheSource type="worksheet">
    <worksheetSource ref="A2:EA116" sheet="DO_DB"/>
  </cacheSource>
  <cacheFields count="131">
    <cacheField name="00.01 Reference" numFmtId="0">
      <sharedItems containsBlank="1"/>
    </cacheField>
    <cacheField name="00.02 Number" numFmtId="0">
      <sharedItems containsBlank="1"/>
    </cacheField>
    <cacheField name="00.03 Date" numFmtId="0">
      <sharedItems containsNonDate="0" containsDate="1" containsString="0" containsBlank="1" minDate="2012-08-05T00:00:00" maxDate="2012-08-09T00:00:00"/>
    </cacheField>
    <cacheField name="00.04 Team Number" numFmtId="0">
      <sharedItems containsString="0" containsBlank="1" containsNumber="1" containsInteger="1" minValue="1" maxValue="3"/>
    </cacheField>
    <cacheField name="00.05 District" numFmtId="0">
      <sharedItems containsBlank="1"/>
    </cacheField>
    <cacheField name="00.06 Upazilla" numFmtId="0">
      <sharedItems containsBlank="1" count="4">
        <s v="ALIKADAM"/>
        <m/>
        <s v="LAMA"/>
        <s v="NAIKHONGCHHARI"/>
      </sharedItems>
    </cacheField>
    <cacheField name="00.07 Union" numFmtId="0">
      <sharedItems containsBlank="1" count="9">
        <s v="ALIKADAM_SADAR"/>
        <s v="CHOKHYONG"/>
        <m/>
        <s v="LAMA_SADAR"/>
        <s v="RUPSHIPARA"/>
        <s v="FASYAKHALI"/>
        <s v="DOCHHARI"/>
        <s v="NAIKHONGCHHARI_ SADAR"/>
        <s v="BAISHARI"/>
      </sharedItems>
    </cacheField>
    <cacheField name="00.08 Urban / Rural" numFmtId="0">
      <sharedItems containsBlank="1"/>
    </cacheField>
    <cacheField name="00.09Village" numFmtId="0">
      <sharedItems containsBlank="1"/>
    </cacheField>
    <cacheField name="01.00 Is the site accessible by:" numFmtId="0">
      <sharedItems containsNonDate="0" containsString="0" containsBlank="1"/>
    </cacheField>
    <cacheField name="01.01 Car" numFmtId="0">
      <sharedItems containsString="0" containsBlank="1" containsNumber="1" containsInteger="1" minValue="0" maxValue="1"/>
    </cacheField>
    <cacheField name="01.02 4 x 4" numFmtId="0">
      <sharedItems containsString="0" containsBlank="1" containsNumber="1" containsInteger="1" minValue="0" maxValue="1"/>
    </cacheField>
    <cacheField name="01.03 Boat" numFmtId="0">
      <sharedItems containsString="0" containsBlank="1" containsNumber="1" containsInteger="1" minValue="0" maxValue="1"/>
    </cacheField>
    <cacheField name="01.04 Lorry" numFmtId="0">
      <sharedItems containsString="0" containsBlank="1" containsNumber="1" containsInteger="1" minValue="0" maxValue="1"/>
    </cacheField>
    <cacheField name="01.05 Foot" numFmtId="0">
      <sharedItems containsString="0" containsBlank="1" containsNumber="1" containsInteger="1" minValue="0" maxValue="1"/>
    </cacheField>
    <cacheField name="01.06 Motobike" numFmtId="0">
      <sharedItems containsString="0" containsBlank="1" containsNumber="1" containsInteger="1" minValue="0" maxValue="1"/>
    </cacheField>
    <cacheField name="01.07 Rickshaw" numFmtId="0">
      <sharedItems containsString="0" containsBlank="1" containsNumber="1" containsInteger="1" minValue="0" maxValue="1"/>
    </cacheField>
    <cacheField name="02.00 What are women seen doing in the site?" numFmtId="0">
      <sharedItems containsNonDate="0" containsString="0" containsBlank="1"/>
    </cacheField>
    <cacheField name="02.01 fetch water" numFmtId="0">
      <sharedItems containsString="0" containsBlank="1" containsNumber="1" containsInteger="1" minValue="0" maxValue="1"/>
    </cacheField>
    <cacheField name="02.02 taking care of the children" numFmtId="0">
      <sharedItems containsString="0" containsBlank="1" containsNumber="1" containsInteger="1" minValue="1" maxValue="1"/>
    </cacheField>
    <cacheField name="02.03 work in their crops" numFmtId="0">
      <sharedItems containsString="0" containsBlank="1" containsNumber="1" containsInteger="1" minValue="0" maxValue="1"/>
    </cacheField>
    <cacheField name="02.04 Other (specify" numFmtId="0">
      <sharedItems containsString="0" containsBlank="1" containsNumber="1" containsInteger="1" minValue="0" maxValue="1"/>
    </cacheField>
    <cacheField name="03.00 What are men seen doing in the site?" numFmtId="0">
      <sharedItems containsNonDate="0" containsString="0" containsBlank="1"/>
    </cacheField>
    <cacheField name="03.01 most of them have been migrated to find job opportunity" numFmtId="0">
      <sharedItems containsString="0" containsBlank="1" containsNumber="1" containsInteger="1" minValue="0" maxValue="1"/>
    </cacheField>
    <cacheField name="03.02 taking care of the children" numFmtId="0">
      <sharedItems containsString="0" containsBlank="1" containsNumber="1" containsInteger="1" minValue="0" maxValue="0"/>
    </cacheField>
    <cacheField name="03.03 work in their crops" numFmtId="0">
      <sharedItems containsString="0" containsBlank="1" containsNumber="1" containsInteger="1" minValue="0" maxValue="1"/>
    </cacheField>
    <cacheField name="03.04 Other (specify" numFmtId="0">
      <sharedItems containsString="0" containsBlank="1" containsNumber="1" containsInteger="1" minValue="0" maxValue="1"/>
    </cacheField>
    <cacheField name="04.00 What is the condition of cultivable land? " numFmtId="0">
      <sharedItems containsNonDate="0" containsString="0" containsBlank="1"/>
    </cacheField>
    <cacheField name="04.01 Flooded" numFmtId="0">
      <sharedItems containsString="0" containsBlank="1" containsNumber="1" containsInteger="1" minValue="0" maxValue="1"/>
    </cacheField>
    <cacheField name="04.02 Not flooded but not prepare for the new crop" numFmtId="0">
      <sharedItems containsString="0" containsBlank="1" containsNumber="1" containsInteger="1" minValue="0" maxValue="1"/>
    </cacheField>
    <cacheField name="04.03 Prepared for the new crop" numFmtId="0">
      <sharedItems containsString="0" containsBlank="1" containsNumber="1" containsInteger="1" minValue="0" maxValue="1"/>
    </cacheField>
    <cacheField name="04.04 Cultivated" numFmtId="0">
      <sharedItems containsString="0" containsBlank="1" containsNumber="1" containsInteger="1" minValue="0" maxValue="1"/>
    </cacheField>
    <cacheField name="04.05 Other" numFmtId="0">
      <sharedItems containsString="0" containsBlank="1" containsNumber="1" containsInteger="1" minValue="0" maxValue="1"/>
    </cacheField>
    <cacheField name="05.00 Have you observed the major constraints to restart their livelihood?" numFmtId="0">
      <sharedItems containsNonDate="0" containsString="0" containsBlank="1"/>
    </cacheField>
    <cacheField name="05.01 the land still under water" numFmtId="0">
      <sharedItems containsString="0" containsBlank="1" containsNumber="1" containsInteger="1" minValue="0" maxValue="1"/>
    </cacheField>
    <cacheField name="05.02 no available daily work opportunity" numFmtId="0">
      <sharedItems containsString="0" containsBlank="1" containsNumber="1" containsInteger="1" minValue="0" maxValue="1"/>
    </cacheField>
    <cacheField name="05.03 no agricultural input available" numFmtId="0">
      <sharedItems containsString="0" containsBlank="1" containsNumber="1" containsInteger="1" minValue="0" maxValue="1"/>
    </cacheField>
    <cacheField name="05.04 Other" numFmtId="0">
      <sharedItems containsString="0" containsBlank="1" containsNumber="1" containsInteger="1" minValue="0" maxValue="1"/>
    </cacheField>
    <cacheField name="06.00 Is there food available in the market? (visit the market)" numFmtId="0">
      <sharedItems containsNonDate="0" containsString="0" containsBlank="1"/>
    </cacheField>
    <cacheField name="06.01Variety of food" numFmtId="0">
      <sharedItems containsBlank="1" count="3">
        <s v="yes"/>
        <s v="no"/>
        <m/>
      </sharedItems>
    </cacheField>
    <cacheField name="06.02 Quantity" numFmtId="0">
      <sharedItems containsBlank="1" count="3">
        <s v="no"/>
        <s v="yes"/>
        <m/>
      </sharedItems>
    </cacheField>
    <cacheField name="06.03 Quality" numFmtId="0">
      <sharedItems containsBlank="1" count="3">
        <s v="no"/>
        <s v="yes"/>
        <m/>
      </sharedItems>
    </cacheField>
    <cacheField name="07.00 What are the main types of shelter being used in the site?_x000a_(rank the 5 most observed shelter)_x000a_" numFmtId="0">
      <sharedItems containsNonDate="0" containsString="0" containsBlank="1"/>
    </cacheField>
    <cacheField name="07.01 Individual House" numFmtId="0">
      <sharedItems containsString="0" containsBlank="1" containsNumber="1" containsInteger="1" minValue="5" maxValue="5"/>
    </cacheField>
    <cacheField name="07.02 Emergency shelter with plastic sheeting" numFmtId="0">
      <sharedItems containsString="0" containsBlank="1" containsNumber="1" containsInteger="1" minValue="2" maxValue="3"/>
    </cacheField>
    <cacheField name="07.03 Emergency shelter with local material" numFmtId="0">
      <sharedItems containsString="0" containsBlank="1" containsNumber="1" containsInteger="1" minValue="4" maxValue="4"/>
    </cacheField>
    <cacheField name="07.04 Cyclone shelter or community centre" numFmtId="0">
      <sharedItems containsNonDate="0" containsString="0" containsBlank="1"/>
    </cacheField>
    <cacheField name="07.05 School" numFmtId="0">
      <sharedItems containsString="0" containsBlank="1" containsNumber="1" containsInteger="1" minValue="3" maxValue="3"/>
    </cacheField>
    <cacheField name="07.06 Others public building" numFmtId="0">
      <sharedItems containsString="0" containsBlank="1" containsNumber="1" containsInteger="1" minValue="2" maxValue="3"/>
    </cacheField>
    <cacheField name="07.07 Other" numFmtId="0">
      <sharedItems containsString="0" containsBlank="1" containsNumber="1" containsInteger="1" minValue="1" maxValue="4"/>
    </cacheField>
    <cacheField name="08.00 Estimated # &amp; percentage of houses" numFmtId="0">
      <sharedItems containsNonDate="0" containsString="0" containsBlank="1"/>
    </cacheField>
    <cacheField name="08.01 Totally destroyed" numFmtId="0">
      <sharedItems containsBlank="1" count="5">
        <s v="20 to 39%"/>
        <s v="40 to 59%"/>
        <s v="0 to 19%"/>
        <m/>
        <s v="80 to 100%"/>
      </sharedItems>
    </cacheField>
    <cacheField name="08.02 Partially damaged" numFmtId="0">
      <sharedItems containsBlank="1" count="5">
        <s v="20 to 39%"/>
        <s v="80 to 100%"/>
        <s v="60 to 79%"/>
        <m/>
        <s v="0 to 19%"/>
      </sharedItems>
    </cacheField>
    <cacheField name="08.03 Little or no damage" numFmtId="0">
      <sharedItems containsBlank="1" count="5">
        <s v="60 to 79%"/>
        <s v="20 to 39%"/>
        <s v="0 to 19%"/>
        <m/>
        <s v="40 to 59%"/>
      </sharedItems>
    </cacheField>
    <cacheField name="09.00 Estimated # &amp; percentage of School buildings" numFmtId="0">
      <sharedItems containsNonDate="0" containsString="0" containsBlank="1"/>
    </cacheField>
    <cacheField name="09.01 Totally destroyed" numFmtId="0">
      <sharedItems containsBlank="1" count="4">
        <s v="20 to 39%"/>
        <s v="0 to 19%"/>
        <m/>
        <s v="40 to 59%"/>
      </sharedItems>
    </cacheField>
    <cacheField name="09.02 Partially damaged" numFmtId="0">
      <sharedItems containsBlank="1" count="5">
        <s v="0 to 19%"/>
        <m/>
        <s v="80 to 100%"/>
        <s v="40 to 59%"/>
        <s v="20 to 39%"/>
      </sharedItems>
    </cacheField>
    <cacheField name="09.03 Little or no damage" numFmtId="0">
      <sharedItems containsBlank="1" count="3">
        <s v="0 to 19%"/>
        <m/>
        <s v="80 to 100%"/>
      </sharedItems>
    </cacheField>
    <cacheField name="10.00 Estimated # &amp; percentage of Health centres" numFmtId="0">
      <sharedItems containsNonDate="0" containsString="0" containsBlank="1"/>
    </cacheField>
    <cacheField name="10.01 Totally destroyed" numFmtId="0">
      <sharedItems containsBlank="1"/>
    </cacheField>
    <cacheField name="10.02 Partially damaged" numFmtId="0">
      <sharedItems containsBlank="1"/>
    </cacheField>
    <cacheField name="10.03 Little or no damage" numFmtId="0">
      <sharedItems containsBlank="1"/>
    </cacheField>
    <cacheField name="11.00 Estimated # &amp; percentage of Religious buildings" numFmtId="0">
      <sharedItems containsNonDate="0" containsString="0" containsBlank="1"/>
    </cacheField>
    <cacheField name="11.01 Totally destroyed" numFmtId="0">
      <sharedItems containsBlank="1"/>
    </cacheField>
    <cacheField name="11.02 Partially damaged" numFmtId="0">
      <sharedItems containsBlank="1"/>
    </cacheField>
    <cacheField name="11.03 Little or no damage" numFmtId="0">
      <sharedItems containsBlank="1"/>
    </cacheField>
    <cacheField name="12.00 Estimated # &amp; percentage of Bridges" numFmtId="0">
      <sharedItems containsNonDate="0" containsString="0" containsBlank="1"/>
    </cacheField>
    <cacheField name="12.01 Totally destroyed" numFmtId="0">
      <sharedItems containsBlank="1"/>
    </cacheField>
    <cacheField name="12.02 Partially damaged" numFmtId="0">
      <sharedItems containsBlank="1"/>
    </cacheField>
    <cacheField name="12.03 Little or no damage" numFmtId="0">
      <sharedItems containsBlank="1"/>
    </cacheField>
    <cacheField name="13.00 Estimated # &amp; percentage of Roads" numFmtId="0">
      <sharedItems containsNonDate="0" containsString="0" containsBlank="1"/>
    </cacheField>
    <cacheField name="13.01 Totally destroyed" numFmtId="0">
      <sharedItems containsBlank="1" count="4">
        <s v="20 to 39%"/>
        <s v="0 to 19%"/>
        <m/>
        <s v="80 to 100%"/>
      </sharedItems>
    </cacheField>
    <cacheField name="13.02 Partially damaged" numFmtId="0">
      <sharedItems containsBlank="1" count="5">
        <s v="0 to 19%"/>
        <m/>
        <s v="40 to 59%"/>
        <s v="20 to 39%"/>
        <s v="60 to 79%"/>
      </sharedItems>
    </cacheField>
    <cacheField name="13.03 Little or no damage" numFmtId="0">
      <sharedItems containsBlank="1" count="3">
        <s v="0 to 19%"/>
        <m/>
        <s v="40 to 59%"/>
      </sharedItems>
    </cacheField>
    <cacheField name="14.00 Estimated # &amp; percentage of Culverts" numFmtId="0">
      <sharedItems containsNonDate="0" containsString="0" containsBlank="1"/>
    </cacheField>
    <cacheField name="14.01 Totally destroyed" numFmtId="0">
      <sharedItems containsBlank="1" count="5">
        <s v="0 to 19%"/>
        <m/>
        <s v="80 to 100%"/>
        <s v="40 to 59%"/>
        <s v="20 to 39%"/>
      </sharedItems>
    </cacheField>
    <cacheField name="14.02 Partially damaged" numFmtId="0">
      <sharedItems containsBlank="1" count="4">
        <s v="0 to 19%"/>
        <m/>
        <s v="40 to 59%"/>
        <s v="80 to 100%"/>
      </sharedItems>
    </cacheField>
    <cacheField name="14.03 Little or no damage" numFmtId="0">
      <sharedItems containsBlank="1" count="4">
        <s v="0 to 19%"/>
        <m/>
        <s v="20 to 39%"/>
        <s v="40 to 59%"/>
      </sharedItems>
    </cacheField>
    <cacheField name="15.00 Estimated # &amp; percentage of Embankments" numFmtId="0">
      <sharedItems containsNonDate="0" containsString="0" containsBlank="1"/>
    </cacheField>
    <cacheField name="15.01 Totally destroyed" numFmtId="0">
      <sharedItems containsBlank="1"/>
    </cacheField>
    <cacheField name="15.02 Partially damaged" numFmtId="0">
      <sharedItems containsBlank="1"/>
    </cacheField>
    <cacheField name="15.03 Little or no damage" numFmtId="0">
      <sharedItems containsBlank="1"/>
    </cacheField>
    <cacheField name="16.00 Estimated # &amp; percentage of Main Water Points" numFmtId="0">
      <sharedItems containsNonDate="0" containsString="0" containsBlank="1"/>
    </cacheField>
    <cacheField name="16.01 Totally destroyed" numFmtId="0">
      <sharedItems containsBlank="1"/>
    </cacheField>
    <cacheField name="16.02 Partially damaged" numFmtId="0">
      <sharedItems containsBlank="1"/>
    </cacheField>
    <cacheField name="16.03 Little or no damage" numFmtId="0">
      <sharedItems containsBlank="1"/>
    </cacheField>
    <cacheField name="17.00 Estimated # &amp; percentage of others building (please specify)" numFmtId="0">
      <sharedItems containsNonDate="0" containsString="0" containsBlank="1"/>
    </cacheField>
    <cacheField name="17.01 Totally destroyed" numFmtId="0">
      <sharedItems containsBlank="1"/>
    </cacheField>
    <cacheField name="17.02 Partially damaged" numFmtId="0">
      <sharedItems containsBlank="1"/>
    </cacheField>
    <cacheField name="17.03 Little or no damage" numFmtId="0">
      <sharedItems containsBlank="1"/>
    </cacheField>
    <cacheField name="18.00 What is the status of access paths and locations of latrines e.g. are they easily accessible for children, elderly, pregnant women, and disabled?" numFmtId="0">
      <sharedItems containsBlank="1" count="3">
        <s v="no"/>
        <m/>
        <s v="yes"/>
      </sharedItems>
    </cacheField>
    <cacheField name="19.00 Are the areas around latrines lit at night?" numFmtId="0">
      <sharedItems containsBlank="1" count="2">
        <s v="no"/>
        <m/>
      </sharedItems>
    </cacheField>
    <cacheField name="20.00 Can latrines be locked from inside?" numFmtId="0">
      <sharedItems containsBlank="1" count="3">
        <s v="no"/>
        <m/>
        <s v="yes"/>
      </sharedItems>
    </cacheField>
    <cacheField name="21.00 Are there private areas where women and girls can bathe, wash sanitary napkins, etc.?" numFmtId="0">
      <sharedItems containsBlank="1" count="3">
        <s v="no"/>
        <m/>
        <s v="yes"/>
      </sharedItems>
    </cacheField>
    <cacheField name="22.00 Are there common spaces available for use for community meetings, children's playground, women group meetings, etc.?" numFmtId="0">
      <sharedItems containsBlank="1" count="3">
        <s v="no"/>
        <s v="yes"/>
        <m/>
      </sharedItems>
    </cacheField>
    <cacheField name="24.00 Food distribution / market" numFmtId="0">
      <sharedItems containsBlank="1" count="3">
        <s v="no"/>
        <s v="yes"/>
        <m/>
      </sharedItems>
    </cacheField>
    <cacheField name="25.00 Education centres" numFmtId="0">
      <sharedItems containsBlank="1" count="3">
        <s v="yes"/>
        <m/>
        <s v="no"/>
      </sharedItems>
    </cacheField>
    <cacheField name="26.00 Water" numFmtId="0">
      <sharedItems containsBlank="1" count="3">
        <m/>
        <s v="no"/>
        <s v="yes"/>
      </sharedItems>
    </cacheField>
    <cacheField name="27.00 Fuel collection" numFmtId="0">
      <sharedItems containsBlank="1" count="3">
        <s v="yes"/>
        <s v="no"/>
        <m/>
      </sharedItems>
    </cacheField>
    <cacheField name="28.00  Walk from one end of the site to the other and observe the prevailing condition of area affected by problematic debris due to flash flood/land slide?" numFmtId="0">
      <sharedItems containsBlank="1"/>
    </cacheField>
    <cacheField name="29.00   Is further evacuation or relocation expected? If so, proposed relocation sites and whether it’s topographically and environmentally feasible?" numFmtId="0">
      <sharedItems containsBlank="1"/>
    </cacheField>
    <cacheField name=" 30.00 Are there latrines at the site?" numFmtId="0">
      <sharedItems containsBlank="1" count="3">
        <s v="yes"/>
        <m/>
        <s v="no"/>
      </sharedItems>
    </cacheField>
    <cacheField name="31.00 Are the latrines functional?" numFmtId="0">
      <sharedItems containsBlank="1" count="3">
        <s v="no"/>
        <m/>
        <s v="yes"/>
      </sharedItems>
    </cacheField>
    <cacheField name="32.00 Do you see soap at the latrine?" numFmtId="0">
      <sharedItems containsBlank="1" count="2">
        <s v="no"/>
        <m/>
      </sharedItems>
    </cacheField>
    <cacheField name="33.00 If people can be observed collecting water, where are they getting it from?" numFmtId="0">
      <sharedItems containsNonDate="0" containsString="0" containsBlank="1"/>
    </cacheField>
    <cacheField name="33.01 Tube Well" numFmtId="0">
      <sharedItems containsString="0" containsBlank="1" containsNumber="1" containsInteger="1" minValue="0" maxValue="1"/>
    </cacheField>
    <cacheField name="33.01 Dug wells" numFmtId="0">
      <sharedItems containsString="0" containsBlank="1" containsNumber="1" containsInteger="1" minValue="0" maxValue="1"/>
    </cacheField>
    <cacheField name="33.01  Ring Well" numFmtId="0">
      <sharedItems containsString="0" containsBlank="1" containsNumber="1" containsInteger="1" minValue="0" maxValue="1"/>
    </cacheField>
    <cacheField name="33.01 GSF" numFmtId="0">
      <sharedItems containsString="0" containsBlank="1" containsNumber="1" containsInteger="1" minValue="0" maxValue="0"/>
    </cacheField>
    <cacheField name="33.01 PSF" numFmtId="0">
      <sharedItems containsString="0" containsBlank="1" containsNumber="1" containsInteger="1" minValue="0" maxValue="0"/>
    </cacheField>
    <cacheField name="33.01 RWHS" numFmtId="0">
      <sharedItems containsString="0" containsBlank="1" containsNumber="1" containsInteger="1" minValue="0" maxValue="1"/>
    </cacheField>
    <cacheField name="33.01 Piped network" numFmtId="0">
      <sharedItems containsString="0" containsBlank="1" containsNumber="1" containsInteger="1" minValue="0" maxValue="0"/>
    </cacheField>
    <cacheField name="33.01 ponds, rivers, canals" numFmtId="0">
      <sharedItems containsString="0" containsBlank="1" containsNumber="1" containsInteger="1" minValue="1" maxValue="1"/>
    </cacheField>
    <cacheField name="33.01 others, list" numFmtId="0">
      <sharedItems containsString="0" containsBlank="1" containsNumber="1" containsInteger="1" minValue="0" maxValue="1"/>
    </cacheField>
    <cacheField name="33.01 cant observed" numFmtId="0">
      <sharedItems containsString="0" containsBlank="1" containsNumber="1" containsInteger="1" minValue="0" maxValue="0"/>
    </cacheField>
    <cacheField name="34.00 Do households have suitable clean covered water storage containers?" numFmtId="0">
      <sharedItems containsBlank="1" count="3">
        <s v="no"/>
        <m/>
        <s v="yes"/>
      </sharedItems>
    </cacheField>
    <cacheField name="35.01 in and around shelters" numFmtId="0">
      <sharedItems containsString="0" containsBlank="1" containsNumber="1" containsInteger="1" minValue="0" maxValue="1"/>
    </cacheField>
    <cacheField name="35.02 in and around water points/facilities" numFmtId="0">
      <sharedItems containsString="0" containsBlank="1" containsNumber="1" containsInteger="1" minValue="0" maxValue="1"/>
    </cacheField>
    <cacheField name="35.03 in and around sanitation facilities" numFmtId="0">
      <sharedItems containsString="0" containsBlank="1" containsNumber="1" containsInteger="1" minValue="0" maxValue="1"/>
    </cacheField>
    <cacheField name="35.04 Outside site" numFmtId="0">
      <sharedItems containsString="0" containsBlank="1" containsNumber="1" containsInteger="1" minValue="0" maxValue="1"/>
    </cacheField>
    <cacheField name="35.05 On roads, paths, etc." numFmtId="0">
      <sharedItems containsString="0" containsBlank="1" containsNumber="1" containsInteger="1" minValue="0" maxValue="1"/>
    </cacheField>
    <cacheField name="36.01 in and around shelters" numFmtId="0">
      <sharedItems containsString="0" containsBlank="1" containsNumber="1" containsInteger="1" minValue="0" maxValue="1"/>
    </cacheField>
    <cacheField name="36.02 in and around water points/facilities" numFmtId="0">
      <sharedItems containsString="0" containsBlank="1" containsNumber="1" containsInteger="1" minValue="1" maxValue="1"/>
    </cacheField>
    <cacheField name="36.03 in and around sanitation facilities" numFmtId="0">
      <sharedItems containsString="0" containsBlank="1" containsNumber="1" containsInteger="1" minValue="1" maxValue="1"/>
    </cacheField>
    <cacheField name="36.04 Outside site" numFmtId="0">
      <sharedItems containsString="0" containsBlank="1" containsNumber="1" containsInteger="1" minValue="0" maxValue="1"/>
    </cacheField>
    <cacheField name="36.05 On roads, paths, etc." numFmtId="0">
      <sharedItems containsString="0" containsBlank="1" containsNumber="1" containsInteger="1" minValue="1" maxValue="1"/>
    </cacheField>
    <cacheField name="37.00 Which vectors are problematic?" numFmtId="0">
      <sharedItems containsNonDate="0" containsString="0" containsBlank="1"/>
    </cacheField>
    <cacheField name="37.01 Mosquitos" numFmtId="0">
      <sharedItems containsString="0" containsBlank="1" containsNumber="1" containsInteger="1" minValue="1" maxValue="1"/>
    </cacheField>
    <cacheField name="37.02 Flies / cockroaches / other " numFmtId="0">
      <sharedItems containsString="0" containsBlank="1" containsNumber="1" containsInteger="1" minValue="0" maxValue="1"/>
    </cacheField>
    <cacheField name="37.03 Rats/other rodents" numFmtId="0">
      <sharedItems containsString="0" containsBlank="1" containsNumber="1" containsInteger="1" minValue="0" maxValue="1"/>
    </cacheField>
    <cacheField name="38.00 Assessment team overall ranking of the situation at this site:_x000a__x000a_" numFmtId="0">
      <sharedItems containsBlank="1" count="3">
        <s v="Seriously vulnerable"/>
        <s v="Vulnerabl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">
  <r>
    <m/>
    <s v="A 2"/>
    <d v="2012-08-06T00:00:00"/>
    <n v="1"/>
    <s v="BANDARBAN"/>
    <x v="0"/>
    <x v="0"/>
    <s v="Rural"/>
    <s v="Ghonamia chairman para(Ward -3)"/>
    <m/>
    <n v="1"/>
    <n v="0"/>
    <n v="0"/>
    <n v="1"/>
    <n v="1"/>
    <n v="1"/>
    <n v="1"/>
    <m/>
    <n v="1"/>
    <n v="1"/>
    <n v="1"/>
    <n v="0"/>
    <m/>
    <n v="1"/>
    <n v="0"/>
    <n v="0"/>
    <n v="0"/>
    <m/>
    <n v="0"/>
    <n v="1"/>
    <n v="0"/>
    <n v="0"/>
    <n v="1"/>
    <m/>
    <n v="0"/>
    <n v="1"/>
    <n v="1"/>
    <n v="1"/>
    <m/>
    <x v="0"/>
    <x v="0"/>
    <x v="0"/>
    <m/>
    <n v="5"/>
    <n v="2"/>
    <n v="4"/>
    <m/>
    <m/>
    <n v="3"/>
    <n v="1"/>
    <m/>
    <x v="0"/>
    <x v="0"/>
    <x v="0"/>
    <m/>
    <x v="0"/>
    <x v="0"/>
    <x v="0"/>
    <m/>
    <s v="0 to 19%"/>
    <s v="0 to 19%"/>
    <s v="0 to 19%"/>
    <m/>
    <s v="0 to 19%"/>
    <s v="0 to 19%"/>
    <s v="0 to 19%"/>
    <m/>
    <s v="0 to 19%"/>
    <s v="0 to 19%"/>
    <s v="0 to 19%"/>
    <m/>
    <x v="0"/>
    <x v="0"/>
    <x v="0"/>
    <m/>
    <x v="0"/>
    <x v="0"/>
    <x v="0"/>
    <m/>
    <s v="0 to 19%"/>
    <s v="0 to 19%"/>
    <s v="0 to 19%"/>
    <m/>
    <s v="0 to 19%"/>
    <s v="0 to 19%"/>
    <s v="0 to 19%"/>
    <m/>
    <m/>
    <m/>
    <m/>
    <x v="0"/>
    <x v="0"/>
    <x v="0"/>
    <x v="0"/>
    <x v="0"/>
    <x v="0"/>
    <x v="0"/>
    <x v="0"/>
    <x v="0"/>
    <s v="Flood carried debris that caused problem in comms, living places and water sources "/>
    <s v="Evacuation of people to raised and safer places"/>
    <x v="0"/>
    <x v="0"/>
    <x v="0"/>
    <m/>
    <n v="1"/>
    <n v="0"/>
    <n v="0"/>
    <n v="0"/>
    <n v="0"/>
    <n v="1"/>
    <n v="0"/>
    <n v="1"/>
    <n v="0"/>
    <n v="0"/>
    <x v="0"/>
    <n v="1"/>
    <n v="1"/>
    <n v="0"/>
    <n v="0"/>
    <n v="1"/>
    <n v="1"/>
    <n v="1"/>
    <n v="1"/>
    <n v="0"/>
    <n v="1"/>
    <m/>
    <n v="1"/>
    <n v="1"/>
    <n v="0"/>
    <x v="0"/>
  </r>
  <r>
    <m/>
    <s v="A 3"/>
    <d v="2012-08-07T00:00:00"/>
    <n v="1"/>
    <s v="BANDARBAN"/>
    <x v="0"/>
    <x v="1"/>
    <s v="Rural"/>
    <s v="Abbas karbari para(Ward 2)"/>
    <m/>
    <n v="0"/>
    <n v="0"/>
    <n v="0"/>
    <n v="0"/>
    <n v="1"/>
    <n v="0"/>
    <n v="0"/>
    <m/>
    <n v="1"/>
    <n v="1"/>
    <n v="0"/>
    <n v="0"/>
    <m/>
    <n v="1"/>
    <n v="0"/>
    <n v="0"/>
    <n v="1"/>
    <m/>
    <n v="1"/>
    <n v="0"/>
    <n v="0"/>
    <n v="0"/>
    <n v="1"/>
    <m/>
    <n v="0"/>
    <n v="1"/>
    <n v="1"/>
    <n v="1"/>
    <m/>
    <x v="0"/>
    <x v="1"/>
    <x v="0"/>
    <m/>
    <n v="5"/>
    <m/>
    <m/>
    <m/>
    <m/>
    <m/>
    <n v="4"/>
    <m/>
    <x v="1"/>
    <x v="0"/>
    <x v="1"/>
    <m/>
    <x v="1"/>
    <x v="0"/>
    <x v="0"/>
    <m/>
    <s v="0 to 19%"/>
    <s v="0 to 19%"/>
    <s v="0 to 19%"/>
    <m/>
    <s v="0 to 19%"/>
    <s v="0 to 19%"/>
    <s v="0 to 19%"/>
    <m/>
    <s v="20 to 39%"/>
    <s v="0 to 19%"/>
    <s v="0 to 19%"/>
    <m/>
    <x v="1"/>
    <x v="0"/>
    <x v="0"/>
    <m/>
    <x v="0"/>
    <x v="0"/>
    <x v="0"/>
    <m/>
    <s v="0 to 19%"/>
    <s v="0 to 19%"/>
    <s v="0 to 19%"/>
    <m/>
    <s v="20 to 39%"/>
    <s v="0 to 19%"/>
    <s v="0 to 19%"/>
    <m/>
    <m/>
    <m/>
    <m/>
    <x v="0"/>
    <x v="0"/>
    <x v="0"/>
    <x v="0"/>
    <x v="1"/>
    <x v="1"/>
    <x v="0"/>
    <x v="1"/>
    <x v="1"/>
    <s v="Flood carried debris that caused problem in comms, living places and water sources "/>
    <s v="Evacuation of people to raised and safer places"/>
    <x v="0"/>
    <x v="0"/>
    <x v="0"/>
    <m/>
    <n v="1"/>
    <n v="1"/>
    <n v="0"/>
    <n v="0"/>
    <n v="0"/>
    <n v="1"/>
    <n v="0"/>
    <n v="1"/>
    <n v="0"/>
    <n v="0"/>
    <x v="0"/>
    <n v="1"/>
    <n v="1"/>
    <n v="1"/>
    <n v="1"/>
    <n v="1"/>
    <n v="1"/>
    <n v="1"/>
    <n v="1"/>
    <n v="1"/>
    <n v="1"/>
    <m/>
    <n v="1"/>
    <n v="1"/>
    <n v="0"/>
    <x v="1"/>
  </r>
  <r>
    <m/>
    <s v="A 4"/>
    <d v="2012-08-07T00:00:00"/>
    <n v="1"/>
    <s v="BANDARBAN"/>
    <x v="0"/>
    <x v="1"/>
    <s v="Rural"/>
    <s v="Amir Hossain para(ward 1)"/>
    <m/>
    <n v="0"/>
    <n v="0"/>
    <n v="0"/>
    <n v="0"/>
    <n v="1"/>
    <n v="1"/>
    <n v="0"/>
    <m/>
    <n v="1"/>
    <n v="1"/>
    <n v="0"/>
    <n v="1"/>
    <m/>
    <n v="1"/>
    <n v="0"/>
    <n v="1"/>
    <n v="1"/>
    <m/>
    <n v="1"/>
    <n v="0"/>
    <n v="0"/>
    <n v="0"/>
    <n v="1"/>
    <m/>
    <n v="0"/>
    <n v="0"/>
    <n v="1"/>
    <n v="1"/>
    <m/>
    <x v="1"/>
    <x v="0"/>
    <x v="0"/>
    <m/>
    <n v="5"/>
    <m/>
    <m/>
    <m/>
    <m/>
    <n v="3"/>
    <n v="4"/>
    <m/>
    <x v="2"/>
    <x v="1"/>
    <x v="2"/>
    <m/>
    <x v="1"/>
    <x v="0"/>
    <x v="0"/>
    <m/>
    <s v="0 to 19%"/>
    <s v="0 to 19%"/>
    <s v="0 to 19%"/>
    <m/>
    <s v="20 to 39%"/>
    <s v="0 to 19%"/>
    <s v="0 to 19%"/>
    <m/>
    <s v="0 to 19%"/>
    <s v="0 to 19%"/>
    <s v="0 to 19%"/>
    <m/>
    <x v="0"/>
    <x v="0"/>
    <x v="0"/>
    <m/>
    <x v="0"/>
    <x v="0"/>
    <x v="0"/>
    <m/>
    <s v="0 to 19%"/>
    <s v="0 to 19%"/>
    <s v="0 to 19%"/>
    <m/>
    <s v="20 to 39%"/>
    <s v="0 to 19%"/>
    <s v="0 to 19%"/>
    <m/>
    <m/>
    <m/>
    <m/>
    <x v="0"/>
    <x v="0"/>
    <x v="0"/>
    <x v="0"/>
    <x v="1"/>
    <x v="1"/>
    <x v="0"/>
    <x v="1"/>
    <x v="0"/>
    <s v="Flood carried debris that caused problem in comms, living places and water sources "/>
    <s v="Evacuation of people to raised and safer places i.e. school, temple, madrasa"/>
    <x v="0"/>
    <x v="0"/>
    <x v="0"/>
    <m/>
    <n v="0"/>
    <n v="1"/>
    <n v="0"/>
    <n v="0"/>
    <n v="0"/>
    <n v="1"/>
    <n v="0"/>
    <n v="1"/>
    <n v="0"/>
    <n v="0"/>
    <x v="0"/>
    <n v="1"/>
    <n v="1"/>
    <n v="1"/>
    <n v="1"/>
    <n v="1"/>
    <n v="1"/>
    <n v="1"/>
    <n v="1"/>
    <n v="1"/>
    <n v="1"/>
    <m/>
    <n v="1"/>
    <n v="1"/>
    <n v="0"/>
    <x v="1"/>
  </r>
  <r>
    <s v="OB/BAN/ALI/ALI/A1"/>
    <s v="A1"/>
    <d v="2012-08-05T00:00:00"/>
    <n v="1"/>
    <s v="BANDARBAN"/>
    <x v="0"/>
    <x v="0"/>
    <s v="Rural"/>
    <s v="Amtoli para and Dakshin-purbo para"/>
    <m/>
    <n v="1"/>
    <n v="0"/>
    <n v="0"/>
    <n v="1"/>
    <n v="1"/>
    <n v="1"/>
    <n v="1"/>
    <m/>
    <n v="1"/>
    <n v="1"/>
    <n v="0"/>
    <n v="1"/>
    <m/>
    <n v="1"/>
    <n v="0"/>
    <n v="0"/>
    <n v="1"/>
    <m/>
    <n v="1"/>
    <n v="1"/>
    <n v="0"/>
    <n v="0"/>
    <n v="1"/>
    <m/>
    <n v="0"/>
    <n v="0"/>
    <n v="1"/>
    <n v="1"/>
    <m/>
    <x v="0"/>
    <x v="1"/>
    <x v="1"/>
    <m/>
    <m/>
    <m/>
    <m/>
    <m/>
    <m/>
    <m/>
    <m/>
    <m/>
    <x v="0"/>
    <x v="2"/>
    <x v="2"/>
    <m/>
    <x v="1"/>
    <x v="0"/>
    <x v="0"/>
    <m/>
    <s v="0 to 19%"/>
    <s v="0 to 19%"/>
    <s v="0 to 19%"/>
    <m/>
    <s v="20 to 39%"/>
    <s v="0 to 19%"/>
    <s v="0 to 19%"/>
    <m/>
    <s v="0 to 19%"/>
    <s v="0 to 19%"/>
    <s v="0 to 19%"/>
    <m/>
    <x v="1"/>
    <x v="0"/>
    <x v="0"/>
    <m/>
    <x v="0"/>
    <x v="0"/>
    <x v="0"/>
    <m/>
    <s v="0 to 19%"/>
    <s v="0 to 19%"/>
    <s v="0 to 19%"/>
    <m/>
    <s v="20 to 39%"/>
    <s v="0 to 19%"/>
    <s v="0 to 19%"/>
    <m/>
    <s v="0 to 19%"/>
    <s v="0 to 19%"/>
    <s v="0 to 19%"/>
    <x v="0"/>
    <x v="0"/>
    <x v="0"/>
    <x v="0"/>
    <x v="0"/>
    <x v="1"/>
    <x v="0"/>
    <x v="1"/>
    <x v="1"/>
    <s v="Communication, education, water sources, community centre and food system disrupted "/>
    <s v="Evacuation of people to raised and safer places"/>
    <x v="0"/>
    <x v="0"/>
    <x v="0"/>
    <m/>
    <n v="0"/>
    <n v="0"/>
    <n v="0"/>
    <n v="0"/>
    <n v="0"/>
    <n v="1"/>
    <n v="0"/>
    <n v="1"/>
    <n v="0"/>
    <n v="0"/>
    <x v="0"/>
    <n v="1"/>
    <n v="1"/>
    <n v="1"/>
    <n v="1"/>
    <n v="1"/>
    <n v="1"/>
    <n v="1"/>
    <n v="1"/>
    <n v="1"/>
    <n v="1"/>
    <m/>
    <n v="1"/>
    <n v="1"/>
    <n v="0"/>
    <x v="0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s v="L1"/>
    <d v="2012-08-05T00:00:00"/>
    <n v="2"/>
    <s v="BANDARBAN"/>
    <x v="2"/>
    <x v="3"/>
    <s v="Rural"/>
    <s v="Hindu para Ward 3"/>
    <m/>
    <n v="1"/>
    <n v="1"/>
    <n v="1"/>
    <n v="0"/>
    <n v="1"/>
    <n v="0"/>
    <n v="0"/>
    <m/>
    <n v="0"/>
    <n v="1"/>
    <n v="0"/>
    <n v="0"/>
    <m/>
    <n v="0"/>
    <n v="0"/>
    <n v="1"/>
    <n v="0"/>
    <m/>
    <n v="0"/>
    <n v="0"/>
    <n v="0"/>
    <n v="1"/>
    <n v="0"/>
    <m/>
    <n v="0"/>
    <n v="1"/>
    <n v="0"/>
    <n v="0"/>
    <m/>
    <x v="0"/>
    <x v="1"/>
    <x v="1"/>
    <m/>
    <n v="5"/>
    <m/>
    <m/>
    <m/>
    <m/>
    <m/>
    <m/>
    <m/>
    <x v="1"/>
    <x v="0"/>
    <x v="1"/>
    <m/>
    <x v="1"/>
    <x v="2"/>
    <x v="0"/>
    <m/>
    <s v="0 to 19%"/>
    <s v="0 to 19%"/>
    <s v="0 to 19%"/>
    <m/>
    <s v="0 to 19%"/>
    <s v="40 to 59%"/>
    <s v="40 to 59%"/>
    <m/>
    <s v="0 to 19%"/>
    <s v="0 to 19%"/>
    <s v="0 to 19%"/>
    <m/>
    <x v="1"/>
    <x v="2"/>
    <x v="0"/>
    <m/>
    <x v="0"/>
    <x v="0"/>
    <x v="2"/>
    <m/>
    <s v="0 to 19%"/>
    <s v="0 to 19%"/>
    <s v="0 to 19%"/>
    <m/>
    <s v="0 to 19%"/>
    <s v="60 to 79%"/>
    <s v="40 to 59%"/>
    <m/>
    <s v="0 to 19%"/>
    <s v="0 to 19%"/>
    <s v="0 to 19%"/>
    <x v="0"/>
    <x v="0"/>
    <x v="0"/>
    <x v="0"/>
    <x v="0"/>
    <x v="0"/>
    <x v="0"/>
    <x v="1"/>
    <x v="1"/>
    <s v="Sudden flood and heavy rain have caused much mud and debris to get carried away affecting roads and farm lands"/>
    <s v="Safe evacuation to safer places like schools and college"/>
    <x v="2"/>
    <x v="0"/>
    <x v="0"/>
    <m/>
    <n v="1"/>
    <n v="0"/>
    <n v="0"/>
    <n v="0"/>
    <n v="0"/>
    <n v="1"/>
    <n v="0"/>
    <n v="1"/>
    <n v="0"/>
    <n v="0"/>
    <x v="0"/>
    <n v="0"/>
    <n v="0"/>
    <n v="0"/>
    <n v="1"/>
    <n v="1"/>
    <n v="1"/>
    <n v="1"/>
    <n v="1"/>
    <n v="1"/>
    <n v="1"/>
    <m/>
    <n v="1"/>
    <n v="1"/>
    <n v="1"/>
    <x v="1"/>
  </r>
  <r>
    <m/>
    <s v="L2"/>
    <d v="2012-08-05T00:00:00"/>
    <n v="2"/>
    <s v="BANDARBAN"/>
    <x v="2"/>
    <x v="3"/>
    <s v="Rural"/>
    <s v="Muslim Para Ward 2"/>
    <m/>
    <n v="1"/>
    <n v="1"/>
    <n v="1"/>
    <n v="0"/>
    <n v="1"/>
    <n v="1"/>
    <n v="1"/>
    <m/>
    <n v="0"/>
    <n v="1"/>
    <n v="0"/>
    <n v="0"/>
    <m/>
    <n v="0"/>
    <n v="0"/>
    <n v="1"/>
    <n v="0"/>
    <m/>
    <n v="0"/>
    <n v="0"/>
    <n v="1"/>
    <n v="0"/>
    <n v="0"/>
    <m/>
    <n v="0"/>
    <n v="1"/>
    <n v="1"/>
    <n v="1"/>
    <m/>
    <x v="0"/>
    <x v="1"/>
    <x v="0"/>
    <m/>
    <n v="5"/>
    <m/>
    <m/>
    <m/>
    <m/>
    <m/>
    <m/>
    <m/>
    <x v="0"/>
    <x v="0"/>
    <x v="1"/>
    <m/>
    <x v="1"/>
    <x v="2"/>
    <x v="0"/>
    <m/>
    <s v="0 to 19%"/>
    <s v="0 to 19%"/>
    <s v="0 to 19%"/>
    <m/>
    <s v="20 to 39%"/>
    <s v="60 to 79%"/>
    <s v="0 to 19%"/>
    <m/>
    <s v="0 to 19%"/>
    <s v="0 to 19%"/>
    <s v="0 to 19%"/>
    <m/>
    <x v="1"/>
    <x v="2"/>
    <x v="0"/>
    <m/>
    <x v="2"/>
    <x v="0"/>
    <x v="0"/>
    <m/>
    <s v="0 to 19%"/>
    <s v="0 to 19%"/>
    <s v="0 to 19%"/>
    <m/>
    <s v="20 to 39%"/>
    <s v="60 to 79%"/>
    <s v="20 to 39%"/>
    <m/>
    <s v="0 to 19%"/>
    <s v="0 to 19%"/>
    <s v="0 to 19%"/>
    <x v="0"/>
    <x v="0"/>
    <x v="0"/>
    <x v="0"/>
    <x v="1"/>
    <x v="0"/>
    <x v="2"/>
    <x v="1"/>
    <x v="0"/>
    <s v="Sudden flood and heavy rain have caused much mud and debris to get carried away affecting roads and farm lands"/>
    <s v="no"/>
    <x v="0"/>
    <x v="0"/>
    <x v="0"/>
    <m/>
    <n v="1"/>
    <n v="1"/>
    <n v="0"/>
    <n v="0"/>
    <n v="0"/>
    <n v="1"/>
    <n v="0"/>
    <n v="1"/>
    <m/>
    <n v="0"/>
    <x v="0"/>
    <n v="0"/>
    <n v="1"/>
    <n v="1"/>
    <n v="1"/>
    <n v="1"/>
    <n v="1"/>
    <n v="1"/>
    <n v="1"/>
    <n v="1"/>
    <n v="1"/>
    <m/>
    <n v="1"/>
    <n v="1"/>
    <n v="0"/>
    <x v="1"/>
  </r>
  <r>
    <m/>
    <s v="L3"/>
    <d v="2012-08-06T00:00:00"/>
    <n v="2"/>
    <s v="BANDARBAN"/>
    <x v="2"/>
    <x v="4"/>
    <s v="Rural"/>
    <s v="Ward 2"/>
    <m/>
    <n v="0"/>
    <n v="0"/>
    <n v="1"/>
    <n v="0"/>
    <n v="1"/>
    <n v="1"/>
    <n v="0"/>
    <m/>
    <n v="1"/>
    <n v="1"/>
    <n v="1"/>
    <n v="1"/>
    <m/>
    <n v="1"/>
    <n v="0"/>
    <n v="0"/>
    <n v="0"/>
    <m/>
    <n v="0"/>
    <n v="1"/>
    <n v="0"/>
    <n v="0"/>
    <n v="0"/>
    <m/>
    <n v="0"/>
    <n v="0"/>
    <n v="1"/>
    <n v="0"/>
    <m/>
    <x v="0"/>
    <x v="0"/>
    <x v="0"/>
    <m/>
    <n v="5"/>
    <n v="3"/>
    <n v="4"/>
    <m/>
    <m/>
    <m/>
    <m/>
    <m/>
    <x v="2"/>
    <x v="0"/>
    <x v="4"/>
    <m/>
    <x v="3"/>
    <x v="3"/>
    <x v="0"/>
    <m/>
    <s v="0 to 19%"/>
    <s v="80 to 100%"/>
    <s v="0 to 19%"/>
    <m/>
    <s v="0 to 19%"/>
    <s v="0 to 19%"/>
    <s v="80 to 100%"/>
    <m/>
    <s v="80 to 100%"/>
    <s v="0 to 19%"/>
    <s v="0 to 19%"/>
    <m/>
    <x v="1"/>
    <x v="2"/>
    <x v="0"/>
    <m/>
    <x v="3"/>
    <x v="2"/>
    <x v="0"/>
    <m/>
    <s v="0 to 19%"/>
    <s v="0 to 19%"/>
    <s v="0 to 19%"/>
    <m/>
    <s v="40 to 59%"/>
    <s v="20 to 39%"/>
    <s v="40 to 59%"/>
    <m/>
    <s v="0 to 19%"/>
    <s v="0 to 19%"/>
    <s v="0 to 19%"/>
    <x v="0"/>
    <x v="0"/>
    <x v="2"/>
    <x v="0"/>
    <x v="1"/>
    <x v="0"/>
    <x v="2"/>
    <x v="1"/>
    <x v="1"/>
    <s v="The roads are obstructed by falling trees"/>
    <s v="safe evacuation required to other side of river"/>
    <x v="0"/>
    <x v="0"/>
    <x v="0"/>
    <m/>
    <n v="1"/>
    <n v="1"/>
    <n v="1"/>
    <n v="0"/>
    <n v="0"/>
    <n v="0"/>
    <n v="0"/>
    <n v="1"/>
    <n v="0"/>
    <n v="0"/>
    <x v="0"/>
    <n v="1"/>
    <n v="1"/>
    <n v="1"/>
    <n v="1"/>
    <n v="1"/>
    <n v="1"/>
    <n v="1"/>
    <n v="1"/>
    <n v="1"/>
    <n v="1"/>
    <m/>
    <n v="1"/>
    <n v="1"/>
    <n v="0"/>
    <x v="1"/>
  </r>
  <r>
    <m/>
    <s v="L4"/>
    <d v="2012-08-06T00:00:00"/>
    <n v="2"/>
    <s v="BANDARBAN"/>
    <x v="2"/>
    <x v="4"/>
    <s v="Rural"/>
    <s v="Ward 3"/>
    <m/>
    <n v="1"/>
    <n v="1"/>
    <n v="0"/>
    <m/>
    <n v="1"/>
    <n v="0"/>
    <n v="0"/>
    <m/>
    <n v="0"/>
    <n v="1"/>
    <n v="0"/>
    <n v="0"/>
    <m/>
    <n v="0"/>
    <n v="0"/>
    <n v="1"/>
    <n v="0"/>
    <m/>
    <n v="1"/>
    <n v="0"/>
    <n v="0"/>
    <n v="0"/>
    <n v="0"/>
    <m/>
    <n v="1"/>
    <n v="1"/>
    <n v="0"/>
    <n v="0"/>
    <m/>
    <x v="0"/>
    <x v="1"/>
    <x v="1"/>
    <m/>
    <n v="5"/>
    <m/>
    <n v="4"/>
    <m/>
    <m/>
    <m/>
    <n v="3"/>
    <m/>
    <x v="1"/>
    <x v="0"/>
    <x v="1"/>
    <m/>
    <x v="1"/>
    <x v="2"/>
    <x v="0"/>
    <m/>
    <s v="40 to 59%"/>
    <s v="40 to 59%"/>
    <s v="0 to 19%"/>
    <m/>
    <s v="0 to 19%"/>
    <s v="80 to 100%"/>
    <s v="0 to 19%"/>
    <m/>
    <s v="80 to 100%"/>
    <s v="0 to 19%"/>
    <s v="0 to 19%"/>
    <m/>
    <x v="3"/>
    <x v="3"/>
    <x v="0"/>
    <m/>
    <x v="0"/>
    <x v="0"/>
    <x v="0"/>
    <m/>
    <s v="80 to 100%"/>
    <s v="0 to 19%"/>
    <s v="0 to 19%"/>
    <m/>
    <s v="80 to 100%"/>
    <s v="0 to 19%"/>
    <s v="0 to 19%"/>
    <m/>
    <s v="0 to 19%"/>
    <s v="0 to 19%"/>
    <s v="0 to 19%"/>
    <x v="0"/>
    <x v="0"/>
    <x v="0"/>
    <x v="0"/>
    <x v="0"/>
    <x v="0"/>
    <x v="0"/>
    <x v="2"/>
    <x v="1"/>
    <s v="Students can not go to schools due to poor transportation and communitites can not reach the local bazaars"/>
    <s v="Safe evacuaiton required"/>
    <x v="2"/>
    <x v="0"/>
    <x v="0"/>
    <m/>
    <n v="1"/>
    <n v="0"/>
    <n v="0"/>
    <n v="0"/>
    <n v="0"/>
    <n v="0"/>
    <n v="0"/>
    <n v="1"/>
    <n v="0"/>
    <n v="0"/>
    <x v="0"/>
    <n v="1"/>
    <n v="1"/>
    <n v="1"/>
    <n v="1"/>
    <n v="1"/>
    <n v="1"/>
    <n v="1"/>
    <n v="1"/>
    <n v="1"/>
    <n v="1"/>
    <m/>
    <n v="1"/>
    <n v="1"/>
    <n v="1"/>
    <x v="0"/>
  </r>
  <r>
    <s v="OB/BAN/LAM/FAS/L5"/>
    <s v="L5"/>
    <d v="2012-08-06T00:00:00"/>
    <n v="2"/>
    <s v="BANDARBAN"/>
    <x v="2"/>
    <x v="5"/>
    <s v="Rural"/>
    <s v="Ward 7"/>
    <m/>
    <n v="1"/>
    <n v="1"/>
    <n v="0"/>
    <n v="0"/>
    <n v="0"/>
    <n v="0"/>
    <n v="0"/>
    <m/>
    <n v="0"/>
    <n v="1"/>
    <n v="0"/>
    <n v="0"/>
    <m/>
    <n v="1"/>
    <n v="0"/>
    <n v="0"/>
    <n v="0"/>
    <m/>
    <n v="0"/>
    <n v="1"/>
    <n v="0"/>
    <n v="0"/>
    <n v="0"/>
    <m/>
    <n v="0"/>
    <n v="0"/>
    <n v="1"/>
    <n v="0"/>
    <m/>
    <x v="0"/>
    <x v="0"/>
    <x v="0"/>
    <m/>
    <n v="5"/>
    <m/>
    <m/>
    <m/>
    <m/>
    <m/>
    <m/>
    <m/>
    <x v="4"/>
    <x v="0"/>
    <x v="2"/>
    <m/>
    <x v="1"/>
    <x v="0"/>
    <x v="2"/>
    <m/>
    <s v="0 to 19%"/>
    <s v="0 to 19%"/>
    <s v="0 to 19%"/>
    <m/>
    <s v="0 to 19%"/>
    <s v="40 to 59%"/>
    <s v="40 to 59%"/>
    <m/>
    <s v="0 to 19%"/>
    <s v="20 to 39%"/>
    <s v="60 to 79%"/>
    <m/>
    <x v="1"/>
    <x v="4"/>
    <x v="0"/>
    <m/>
    <x v="4"/>
    <x v="3"/>
    <x v="0"/>
    <m/>
    <s v="0 to 19%"/>
    <s v="0 to 19%"/>
    <s v="0 to 19%"/>
    <m/>
    <s v="0 to 19%"/>
    <s v="20 to 39%"/>
    <s v="40 to 59%"/>
    <m/>
    <s v="0 to 19%"/>
    <s v="0 to 19%"/>
    <s v="0 to 19%"/>
    <x v="0"/>
    <x v="0"/>
    <x v="0"/>
    <x v="0"/>
    <x v="1"/>
    <x v="1"/>
    <x v="0"/>
    <x v="2"/>
    <x v="0"/>
    <s v="Waterlogging situation persists"/>
    <s v="no"/>
    <x v="0"/>
    <x v="0"/>
    <x v="0"/>
    <m/>
    <n v="1"/>
    <n v="0"/>
    <n v="0"/>
    <n v="0"/>
    <n v="0"/>
    <n v="1"/>
    <n v="0"/>
    <n v="1"/>
    <n v="0"/>
    <n v="0"/>
    <x v="0"/>
    <n v="1"/>
    <n v="1"/>
    <n v="1"/>
    <n v="1"/>
    <n v="1"/>
    <n v="1"/>
    <n v="1"/>
    <n v="1"/>
    <n v="1"/>
    <n v="1"/>
    <m/>
    <n v="1"/>
    <n v="0"/>
    <n v="1"/>
    <x v="1"/>
  </r>
  <r>
    <s v="OB/BAN/LAM/FAS/L6"/>
    <s v="L6"/>
    <d v="2012-08-06T00:00:00"/>
    <n v="2"/>
    <s v="BANDARBAN"/>
    <x v="2"/>
    <x v="5"/>
    <s v="Rural"/>
    <s v="Ward 8"/>
    <m/>
    <n v="1"/>
    <n v="1"/>
    <n v="0"/>
    <n v="0"/>
    <n v="1"/>
    <n v="0"/>
    <n v="0"/>
    <m/>
    <n v="0"/>
    <n v="1"/>
    <n v="0"/>
    <n v="0"/>
    <m/>
    <n v="1"/>
    <n v="0"/>
    <n v="1"/>
    <n v="0"/>
    <m/>
    <n v="1"/>
    <n v="0"/>
    <n v="0"/>
    <n v="0"/>
    <n v="0"/>
    <m/>
    <n v="0"/>
    <n v="1"/>
    <n v="1"/>
    <n v="0"/>
    <m/>
    <x v="1"/>
    <x v="0"/>
    <x v="0"/>
    <m/>
    <n v="5"/>
    <m/>
    <m/>
    <m/>
    <m/>
    <m/>
    <m/>
    <m/>
    <x v="1"/>
    <x v="0"/>
    <x v="1"/>
    <m/>
    <x v="1"/>
    <x v="0"/>
    <x v="2"/>
    <m/>
    <s v="0 to 19%"/>
    <s v="0 to 19%"/>
    <s v="0 to 19%"/>
    <m/>
    <s v="0 to 19%"/>
    <s v="0 to 19%"/>
    <s v="80 to 100%"/>
    <m/>
    <s v="20 to 39%"/>
    <s v="20 to 39%"/>
    <s v="40 to 59%"/>
    <m/>
    <x v="0"/>
    <x v="3"/>
    <x v="0"/>
    <m/>
    <x v="4"/>
    <x v="2"/>
    <x v="3"/>
    <m/>
    <s v="40 to 59%"/>
    <s v="40 to 59%"/>
    <s v="0 to 19%"/>
    <m/>
    <s v="20 to 39%"/>
    <s v="20 to 39%"/>
    <s v="40 to 59%"/>
    <m/>
    <s v="0 to 19%"/>
    <s v="0 to 19%"/>
    <s v="0 to 19%"/>
    <x v="0"/>
    <x v="0"/>
    <x v="0"/>
    <x v="0"/>
    <x v="1"/>
    <x v="1"/>
    <x v="0"/>
    <x v="1"/>
    <x v="0"/>
    <s v="Premises near homestead are muddy making transportation difficult as most farm lands are severly affected"/>
    <s v="no"/>
    <x v="0"/>
    <x v="0"/>
    <x v="0"/>
    <m/>
    <n v="1"/>
    <n v="0"/>
    <n v="0"/>
    <n v="0"/>
    <n v="0"/>
    <n v="1"/>
    <n v="0"/>
    <n v="1"/>
    <n v="0"/>
    <n v="0"/>
    <x v="0"/>
    <n v="0"/>
    <n v="1"/>
    <n v="1"/>
    <n v="1"/>
    <n v="1"/>
    <n v="0"/>
    <n v="1"/>
    <n v="1"/>
    <n v="1"/>
    <n v="1"/>
    <m/>
    <n v="1"/>
    <n v="1"/>
    <n v="0"/>
    <x v="1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OB/BAN/NAI/DOC/N1"/>
    <s v="N1"/>
    <d v="2012-08-05T00:00:00"/>
    <n v="3"/>
    <s v="BANDARBAN"/>
    <x v="3"/>
    <x v="6"/>
    <s v="Rural"/>
    <s v="Tulatoli"/>
    <m/>
    <m/>
    <m/>
    <n v="1"/>
    <m/>
    <n v="1"/>
    <m/>
    <m/>
    <m/>
    <n v="1"/>
    <n v="1"/>
    <m/>
    <n v="1"/>
    <m/>
    <m/>
    <m/>
    <n v="1"/>
    <n v="1"/>
    <m/>
    <n v="1"/>
    <m/>
    <m/>
    <n v="1"/>
    <m/>
    <m/>
    <n v="1"/>
    <m/>
    <m/>
    <n v="1"/>
    <m/>
    <x v="0"/>
    <x v="0"/>
    <x v="1"/>
    <m/>
    <n v="5"/>
    <m/>
    <n v="4"/>
    <m/>
    <m/>
    <m/>
    <m/>
    <m/>
    <x v="2"/>
    <x v="4"/>
    <x v="0"/>
    <m/>
    <x v="2"/>
    <x v="1"/>
    <x v="2"/>
    <m/>
    <m/>
    <m/>
    <m/>
    <m/>
    <m/>
    <m/>
    <s v="80 to 100%"/>
    <m/>
    <m/>
    <m/>
    <m/>
    <m/>
    <x v="0"/>
    <x v="3"/>
    <x v="1"/>
    <m/>
    <x v="1"/>
    <x v="1"/>
    <x v="1"/>
    <m/>
    <m/>
    <m/>
    <m/>
    <m/>
    <s v="60 to 79%"/>
    <m/>
    <s v="20 to 39%"/>
    <m/>
    <m/>
    <m/>
    <m/>
    <x v="0"/>
    <x v="0"/>
    <x v="0"/>
    <x v="0"/>
    <x v="0"/>
    <x v="0"/>
    <x v="2"/>
    <x v="1"/>
    <x v="0"/>
    <s v="In some places still debris lying on the cultivated land and also block the road access"/>
    <s v="No need"/>
    <x v="0"/>
    <x v="0"/>
    <x v="0"/>
    <m/>
    <n v="1"/>
    <m/>
    <m/>
    <m/>
    <m/>
    <m/>
    <m/>
    <n v="1"/>
    <n v="1"/>
    <m/>
    <x v="2"/>
    <n v="0"/>
    <n v="0"/>
    <n v="0"/>
    <n v="1"/>
    <n v="0"/>
    <n v="1"/>
    <m/>
    <n v="1"/>
    <m/>
    <n v="1"/>
    <m/>
    <n v="1"/>
    <m/>
    <n v="1"/>
    <x v="1"/>
  </r>
  <r>
    <s v="OB/BAN/NAI/DOC/N2"/>
    <s v="N2"/>
    <d v="2012-08-05T00:00:00"/>
    <n v="3"/>
    <s v="BANDARBAN"/>
    <x v="3"/>
    <x v="6"/>
    <s v="Rural"/>
    <s v="Jaruliachori"/>
    <m/>
    <m/>
    <m/>
    <n v="1"/>
    <m/>
    <n v="1"/>
    <m/>
    <m/>
    <m/>
    <n v="1"/>
    <n v="1"/>
    <m/>
    <m/>
    <m/>
    <n v="1"/>
    <m/>
    <n v="1"/>
    <n v="1"/>
    <m/>
    <n v="1"/>
    <m/>
    <m/>
    <m/>
    <n v="1"/>
    <m/>
    <n v="1"/>
    <n v="1"/>
    <n v="1"/>
    <m/>
    <m/>
    <x v="0"/>
    <x v="1"/>
    <x v="1"/>
    <m/>
    <n v="5"/>
    <m/>
    <n v="4"/>
    <m/>
    <m/>
    <n v="3"/>
    <m/>
    <m/>
    <x v="2"/>
    <x v="0"/>
    <x v="0"/>
    <m/>
    <x v="2"/>
    <x v="1"/>
    <x v="2"/>
    <m/>
    <m/>
    <m/>
    <s v="80 to 100%"/>
    <m/>
    <m/>
    <m/>
    <m/>
    <m/>
    <m/>
    <m/>
    <m/>
    <m/>
    <x v="0"/>
    <x v="3"/>
    <x v="2"/>
    <m/>
    <x v="1"/>
    <x v="1"/>
    <x v="1"/>
    <m/>
    <m/>
    <m/>
    <m/>
    <m/>
    <s v="0 to 19%"/>
    <s v="20 to 39%"/>
    <s v="60 to 79%"/>
    <m/>
    <m/>
    <m/>
    <m/>
    <x v="0"/>
    <x v="0"/>
    <x v="2"/>
    <x v="0"/>
    <x v="1"/>
    <x v="0"/>
    <x v="0"/>
    <x v="2"/>
    <x v="1"/>
    <s v="The roads are obstructed by falling trees"/>
    <s v="No need"/>
    <x v="2"/>
    <x v="0"/>
    <x v="0"/>
    <m/>
    <n v="1"/>
    <n v="1"/>
    <m/>
    <m/>
    <m/>
    <n v="1"/>
    <m/>
    <n v="1"/>
    <n v="1"/>
    <m/>
    <x v="2"/>
    <m/>
    <m/>
    <m/>
    <n v="1"/>
    <m/>
    <m/>
    <m/>
    <m/>
    <n v="1"/>
    <m/>
    <m/>
    <n v="1"/>
    <m/>
    <n v="1"/>
    <x v="1"/>
  </r>
  <r>
    <s v="OB/BAN/NAI/NAI/N3"/>
    <s v="N3"/>
    <d v="2012-08-05T00:00:00"/>
    <n v="3"/>
    <s v="BANDARBAN"/>
    <x v="3"/>
    <x v="7"/>
    <s v="Urban"/>
    <s v="Mosjid o Madrasa Guna"/>
    <m/>
    <m/>
    <m/>
    <n v="1"/>
    <m/>
    <n v="1"/>
    <n v="1"/>
    <n v="1"/>
    <m/>
    <n v="1"/>
    <n v="1"/>
    <m/>
    <m/>
    <m/>
    <n v="1"/>
    <m/>
    <n v="1"/>
    <n v="1"/>
    <m/>
    <n v="1"/>
    <n v="1"/>
    <n v="1"/>
    <m/>
    <m/>
    <m/>
    <m/>
    <n v="1"/>
    <n v="1"/>
    <n v="1"/>
    <m/>
    <x v="0"/>
    <x v="0"/>
    <x v="1"/>
    <m/>
    <n v="5"/>
    <m/>
    <n v="4"/>
    <m/>
    <m/>
    <n v="3"/>
    <m/>
    <m/>
    <x v="2"/>
    <x v="0"/>
    <x v="0"/>
    <m/>
    <x v="2"/>
    <x v="4"/>
    <x v="2"/>
    <m/>
    <m/>
    <s v="20 to 39%"/>
    <s v="60 to 79%"/>
    <m/>
    <m/>
    <m/>
    <m/>
    <m/>
    <m/>
    <m/>
    <m/>
    <m/>
    <x v="0"/>
    <x v="3"/>
    <x v="2"/>
    <m/>
    <x v="4"/>
    <x v="1"/>
    <x v="1"/>
    <m/>
    <m/>
    <m/>
    <m/>
    <m/>
    <s v="20 to 39%"/>
    <s v="20 to 39%"/>
    <s v="40 to 59%"/>
    <m/>
    <m/>
    <m/>
    <m/>
    <x v="0"/>
    <x v="0"/>
    <x v="0"/>
    <x v="0"/>
    <x v="0"/>
    <x v="1"/>
    <x v="0"/>
    <x v="2"/>
    <x v="0"/>
    <s v="Premises near homestead are muddy making transportation difficult as most farm lands are severly affected"/>
    <s v="No need"/>
    <x v="0"/>
    <x v="0"/>
    <x v="0"/>
    <m/>
    <m/>
    <n v="1"/>
    <n v="1"/>
    <m/>
    <m/>
    <n v="1"/>
    <m/>
    <n v="1"/>
    <n v="1"/>
    <m/>
    <x v="0"/>
    <m/>
    <m/>
    <m/>
    <m/>
    <m/>
    <n v="1"/>
    <n v="1"/>
    <n v="1"/>
    <n v="1"/>
    <n v="1"/>
    <m/>
    <n v="1"/>
    <m/>
    <n v="1"/>
    <x v="0"/>
  </r>
  <r>
    <s v="OB/BAN/NAI/NAI/N4"/>
    <s v="N4"/>
    <d v="2012-08-06T00:00:00"/>
    <n v="3"/>
    <s v="BANDARBAN"/>
    <x v="3"/>
    <x v="7"/>
    <s v="Urban"/>
    <s v="Chakdala"/>
    <m/>
    <m/>
    <n v="1"/>
    <m/>
    <m/>
    <m/>
    <n v="1"/>
    <m/>
    <m/>
    <n v="1"/>
    <n v="1"/>
    <m/>
    <m/>
    <m/>
    <n v="1"/>
    <m/>
    <n v="1"/>
    <n v="1"/>
    <m/>
    <n v="1"/>
    <n v="1"/>
    <m/>
    <m/>
    <m/>
    <m/>
    <n v="1"/>
    <n v="1"/>
    <n v="1"/>
    <m/>
    <m/>
    <x v="0"/>
    <x v="1"/>
    <x v="1"/>
    <m/>
    <n v="5"/>
    <m/>
    <n v="4"/>
    <m/>
    <n v="3"/>
    <n v="2"/>
    <m/>
    <m/>
    <x v="2"/>
    <x v="0"/>
    <x v="0"/>
    <m/>
    <x v="2"/>
    <x v="4"/>
    <x v="2"/>
    <m/>
    <m/>
    <m/>
    <m/>
    <m/>
    <m/>
    <m/>
    <m/>
    <m/>
    <m/>
    <m/>
    <m/>
    <m/>
    <x v="0"/>
    <x v="3"/>
    <x v="2"/>
    <m/>
    <x v="1"/>
    <x v="1"/>
    <x v="1"/>
    <m/>
    <s v="20 to 39%"/>
    <s v="0 to 19%"/>
    <s v="60 to 79%"/>
    <m/>
    <s v="20 to 39%"/>
    <s v="20 to 39%"/>
    <s v="40 to 59%"/>
    <m/>
    <m/>
    <m/>
    <m/>
    <x v="0"/>
    <x v="0"/>
    <x v="0"/>
    <x v="2"/>
    <x v="1"/>
    <x v="1"/>
    <x v="0"/>
    <x v="2"/>
    <x v="0"/>
    <s v="The roads are obstructed by falling trees"/>
    <s v="No need"/>
    <x v="0"/>
    <x v="0"/>
    <x v="0"/>
    <m/>
    <m/>
    <n v="1"/>
    <n v="1"/>
    <m/>
    <m/>
    <m/>
    <m/>
    <n v="1"/>
    <n v="1"/>
    <m/>
    <x v="2"/>
    <n v="0"/>
    <n v="0"/>
    <n v="0"/>
    <n v="0"/>
    <n v="0"/>
    <n v="1"/>
    <n v="1"/>
    <n v="1"/>
    <n v="1"/>
    <n v="1"/>
    <m/>
    <n v="1"/>
    <m/>
    <n v="1"/>
    <x v="1"/>
  </r>
  <r>
    <s v="OB/BAN/NAI/BAI/N5"/>
    <s v="N5"/>
    <d v="2012-08-07T00:00:00"/>
    <n v="3"/>
    <s v="BANDARBAN"/>
    <x v="3"/>
    <x v="8"/>
    <s v="Rural"/>
    <s v="Gudam Marma Para"/>
    <m/>
    <n v="1"/>
    <n v="1"/>
    <m/>
    <m/>
    <n v="1"/>
    <m/>
    <n v="1"/>
    <m/>
    <n v="1"/>
    <n v="1"/>
    <m/>
    <m/>
    <m/>
    <m/>
    <m/>
    <n v="1"/>
    <n v="1"/>
    <m/>
    <n v="1"/>
    <m/>
    <m/>
    <m/>
    <m/>
    <m/>
    <m/>
    <n v="1"/>
    <m/>
    <m/>
    <m/>
    <x v="0"/>
    <x v="1"/>
    <x v="1"/>
    <m/>
    <n v="5"/>
    <m/>
    <n v="4"/>
    <m/>
    <m/>
    <m/>
    <m/>
    <m/>
    <x v="2"/>
    <x v="0"/>
    <x v="4"/>
    <m/>
    <x v="2"/>
    <x v="1"/>
    <x v="2"/>
    <m/>
    <m/>
    <s v="80 to 100%"/>
    <m/>
    <m/>
    <m/>
    <m/>
    <s v="80 to 100%"/>
    <m/>
    <s v="80 to 100%"/>
    <m/>
    <m/>
    <m/>
    <x v="0"/>
    <x v="3"/>
    <x v="2"/>
    <m/>
    <x v="2"/>
    <x v="1"/>
    <x v="1"/>
    <m/>
    <s v="20 to 39%"/>
    <s v="20 to 39%"/>
    <s v="40 to 59%"/>
    <m/>
    <m/>
    <s v="20 to 39%"/>
    <m/>
    <m/>
    <m/>
    <m/>
    <m/>
    <x v="2"/>
    <x v="0"/>
    <x v="0"/>
    <x v="0"/>
    <x v="1"/>
    <x v="1"/>
    <x v="0"/>
    <x v="2"/>
    <x v="0"/>
    <s v="In some places still debris lying on the cultivated land and alos block the road access"/>
    <s v="No need"/>
    <x v="0"/>
    <x v="2"/>
    <x v="0"/>
    <m/>
    <n v="1"/>
    <m/>
    <m/>
    <m/>
    <m/>
    <m/>
    <m/>
    <n v="1"/>
    <m/>
    <m/>
    <x v="2"/>
    <n v="0"/>
    <n v="0"/>
    <n v="0"/>
    <n v="1"/>
    <n v="0"/>
    <m/>
    <n v="1"/>
    <m/>
    <n v="1"/>
    <n v="1"/>
    <m/>
    <n v="1"/>
    <m/>
    <n v="1"/>
    <x v="0"/>
  </r>
  <r>
    <s v="OB/BAN/NAI/BAI/N6"/>
    <s v="N6"/>
    <d v="2012-08-08T00:00:00"/>
    <n v="3"/>
    <s v="BANDARBAN"/>
    <x v="3"/>
    <x v="8"/>
    <s v="Rural"/>
    <s v="Holudiashia"/>
    <m/>
    <n v="1"/>
    <n v="1"/>
    <n v="1"/>
    <n v="1"/>
    <n v="1"/>
    <n v="1"/>
    <n v="1"/>
    <m/>
    <n v="1"/>
    <n v="1"/>
    <m/>
    <m/>
    <m/>
    <m/>
    <m/>
    <n v="1"/>
    <m/>
    <m/>
    <m/>
    <m/>
    <m/>
    <m/>
    <m/>
    <m/>
    <n v="1"/>
    <m/>
    <n v="1"/>
    <m/>
    <m/>
    <x v="0"/>
    <x v="1"/>
    <x v="1"/>
    <m/>
    <n v="5"/>
    <m/>
    <n v="4"/>
    <m/>
    <m/>
    <m/>
    <m/>
    <m/>
    <x v="2"/>
    <x v="0"/>
    <x v="0"/>
    <m/>
    <x v="1"/>
    <x v="1"/>
    <x v="2"/>
    <m/>
    <m/>
    <s v="80 to 100%"/>
    <m/>
    <m/>
    <m/>
    <m/>
    <s v="80 to 100%"/>
    <m/>
    <s v="80 to 100%"/>
    <m/>
    <m/>
    <m/>
    <x v="0"/>
    <x v="0"/>
    <x v="2"/>
    <m/>
    <x v="2"/>
    <x v="1"/>
    <x v="1"/>
    <m/>
    <s v="20 to 39%"/>
    <s v="20 to 39%"/>
    <s v="40 to 59%"/>
    <m/>
    <s v="20 to 39%"/>
    <s v="20 to 39%"/>
    <s v="40 to 59%"/>
    <m/>
    <m/>
    <m/>
    <m/>
    <x v="0"/>
    <x v="0"/>
    <x v="0"/>
    <x v="0"/>
    <x v="1"/>
    <x v="1"/>
    <x v="0"/>
    <x v="2"/>
    <x v="0"/>
    <s v="Crops and vegetable field are damaged, block the access of road"/>
    <s v="No need"/>
    <x v="0"/>
    <x v="2"/>
    <x v="0"/>
    <m/>
    <n v="1"/>
    <m/>
    <m/>
    <m/>
    <m/>
    <n v="1"/>
    <m/>
    <n v="1"/>
    <m/>
    <m/>
    <x v="2"/>
    <m/>
    <m/>
    <m/>
    <m/>
    <m/>
    <n v="1"/>
    <m/>
    <n v="1"/>
    <m/>
    <m/>
    <m/>
    <n v="1"/>
    <m/>
    <n v="1"/>
    <x v="0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 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s v=""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  <r>
    <m/>
    <m/>
    <m/>
    <m/>
    <m/>
    <x v="1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2"/>
    <m/>
    <m/>
    <m/>
    <m/>
    <m/>
    <m/>
    <m/>
    <m/>
    <m/>
    <x v="3"/>
    <x v="3"/>
    <x v="3"/>
    <m/>
    <x v="2"/>
    <x v="1"/>
    <x v="1"/>
    <m/>
    <m/>
    <m/>
    <m/>
    <m/>
    <m/>
    <m/>
    <m/>
    <m/>
    <m/>
    <m/>
    <m/>
    <m/>
    <x v="2"/>
    <x v="1"/>
    <x v="1"/>
    <m/>
    <x v="1"/>
    <x v="1"/>
    <x v="1"/>
    <m/>
    <m/>
    <m/>
    <m/>
    <m/>
    <m/>
    <m/>
    <m/>
    <m/>
    <m/>
    <m/>
    <m/>
    <x v="1"/>
    <x v="1"/>
    <x v="1"/>
    <x v="1"/>
    <x v="2"/>
    <x v="2"/>
    <x v="1"/>
    <x v="0"/>
    <x v="2"/>
    <m/>
    <m/>
    <x v="1"/>
    <x v="1"/>
    <x v="1"/>
    <m/>
    <m/>
    <m/>
    <m/>
    <m/>
    <m/>
    <m/>
    <m/>
    <m/>
    <m/>
    <m/>
    <x v="1"/>
    <m/>
    <m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3" firstHeaderRow="1" firstDataRow="1" firstDataCol="1"/>
  <pivotFields count="131"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showAll="0">
      <items count="10">
        <item x="0"/>
        <item x="8"/>
        <item x="1"/>
        <item x="6"/>
        <item x="5"/>
        <item x="3"/>
        <item x="7"/>
        <item x="4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x="2"/>
        <item x="0"/>
        <item x="1"/>
        <item x="4"/>
        <item x="3"/>
        <item t="default"/>
      </items>
    </pivotField>
    <pivotField showAll="0">
      <items count="6">
        <item x="4"/>
        <item x="0"/>
        <item x="2"/>
        <item x="1"/>
        <item x="3"/>
        <item t="default"/>
      </items>
    </pivotField>
    <pivotField showAll="0">
      <items count="6">
        <item x="2"/>
        <item x="1"/>
        <item x="4"/>
        <item x="0"/>
        <item x="3"/>
        <item t="default"/>
      </items>
    </pivotField>
    <pivotField showAll="0"/>
    <pivotField showAll="0">
      <items count="5">
        <item x="1"/>
        <item x="0"/>
        <item x="3"/>
        <item x="2"/>
        <item t="default"/>
      </items>
    </pivotField>
    <pivotField showAll="0">
      <items count="6">
        <item x="0"/>
        <item x="4"/>
        <item x="3"/>
        <item x="2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1"/>
        <item x="0"/>
        <item x="3"/>
        <item x="2"/>
        <item t="default"/>
      </items>
    </pivotField>
    <pivotField showAll="0">
      <items count="6">
        <item x="0"/>
        <item x="3"/>
        <item x="2"/>
        <item x="4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>
      <items count="6">
        <item x="0"/>
        <item x="4"/>
        <item x="3"/>
        <item x="2"/>
        <item x="1"/>
        <item t="default"/>
      </items>
    </pivotField>
    <pivotField showAll="0">
      <items count="5">
        <item x="0"/>
        <item x="2"/>
        <item x="3"/>
        <item x="1"/>
        <item t="default"/>
      </items>
    </pivotField>
    <pivotField showAll="0">
      <items count="5">
        <item x="0"/>
        <item x="2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4">
        <item x="1"/>
        <item x="2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>
      <items count="4">
        <item x="2"/>
        <item x="0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</pivotFields>
  <rowFields count="2">
    <field x="41"/>
    <field x="5"/>
  </rowFields>
  <rowItems count="10">
    <i>
      <x/>
    </i>
    <i r="1">
      <x/>
    </i>
    <i r="1">
      <x v="1"/>
    </i>
    <i>
      <x v="1"/>
    </i>
    <i r="1">
      <x/>
    </i>
    <i r="1">
      <x v="1"/>
    </i>
    <i r="1">
      <x v="2"/>
    </i>
    <i>
      <x v="2"/>
    </i>
    <i r="1">
      <x v="3"/>
    </i>
    <i t="grand">
      <x/>
    </i>
  </rowItems>
  <colItems count="1">
    <i/>
  </colItems>
  <dataFields count="1">
    <dataField name="Count of 06.03 Quality" fld="4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opLeftCell="B1" workbookViewId="0">
      <selection activeCell="H11" sqref="H11"/>
    </sheetView>
  </sheetViews>
  <sheetFormatPr defaultRowHeight="15" x14ac:dyDescent="0.25"/>
  <cols>
    <col min="2" max="2" width="13.5703125" customWidth="1"/>
    <col min="3" max="3" width="19.7109375" bestFit="1" customWidth="1"/>
    <col min="4" max="4" width="26.140625" bestFit="1" customWidth="1"/>
    <col min="5" max="5" width="27.5703125" bestFit="1" customWidth="1"/>
    <col min="6" max="6" width="17.7109375" bestFit="1" customWidth="1"/>
    <col min="7" max="7" width="15.7109375" bestFit="1" customWidth="1"/>
    <col min="8" max="8" width="17.85546875" bestFit="1" customWidth="1"/>
    <col min="9" max="9" width="19.7109375" bestFit="1" customWidth="1"/>
    <col min="10" max="10" width="13.140625" bestFit="1" customWidth="1"/>
    <col min="11" max="11" width="15.85546875" bestFit="1" customWidth="1"/>
    <col min="12" max="12" width="17.42578125" bestFit="1" customWidth="1"/>
    <col min="13" max="13" width="26.140625" bestFit="1" customWidth="1"/>
    <col min="14" max="14" width="23.7109375" bestFit="1" customWidth="1"/>
    <col min="15" max="15" width="22.28515625" bestFit="1" customWidth="1"/>
    <col min="16" max="16" width="20.7109375" bestFit="1" customWidth="1"/>
    <col min="17" max="17" width="22.42578125" bestFit="1" customWidth="1"/>
    <col min="18" max="18" width="23.85546875" bestFit="1" customWidth="1"/>
    <col min="19" max="19" width="27.5703125" bestFit="1" customWidth="1"/>
  </cols>
  <sheetData>
    <row r="1" spans="2:21" ht="15.75" thickBot="1" x14ac:dyDescent="0.3"/>
    <row r="2" spans="2:21" x14ac:dyDescent="0.25">
      <c r="B2" s="6" t="s">
        <v>4</v>
      </c>
      <c r="C2" s="6" t="s">
        <v>93</v>
      </c>
      <c r="D2" s="6" t="s">
        <v>94</v>
      </c>
      <c r="E2" s="6" t="s">
        <v>95</v>
      </c>
      <c r="F2" s="5" t="s">
        <v>96</v>
      </c>
      <c r="G2" s="5" t="s">
        <v>97</v>
      </c>
      <c r="H2" s="5" t="s">
        <v>138</v>
      </c>
      <c r="I2" s="5" t="s">
        <v>98</v>
      </c>
      <c r="J2" s="5" t="s">
        <v>99</v>
      </c>
      <c r="K2" s="5" t="s">
        <v>100</v>
      </c>
      <c r="L2" s="5" t="s">
        <v>101</v>
      </c>
      <c r="M2" s="5" t="s">
        <v>102</v>
      </c>
      <c r="N2" s="5" t="s">
        <v>103</v>
      </c>
      <c r="O2" s="5" t="s">
        <v>104</v>
      </c>
      <c r="P2" s="5" t="s">
        <v>105</v>
      </c>
      <c r="Q2" s="5" t="s">
        <v>106</v>
      </c>
      <c r="R2" s="5" t="s">
        <v>107</v>
      </c>
      <c r="S2" s="5" t="s">
        <v>108</v>
      </c>
      <c r="T2" s="5"/>
      <c r="U2" s="5"/>
    </row>
    <row r="3" spans="2:21" x14ac:dyDescent="0.25">
      <c r="B3" s="1" t="s">
        <v>93</v>
      </c>
      <c r="C3" s="1" t="s">
        <v>96</v>
      </c>
      <c r="D3" s="1" t="s">
        <v>99</v>
      </c>
      <c r="E3" s="1" t="s">
        <v>104</v>
      </c>
      <c r="F3" s="1" t="s">
        <v>109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121</v>
      </c>
      <c r="S3" s="1" t="s">
        <v>122</v>
      </c>
    </row>
    <row r="4" spans="2:21" x14ac:dyDescent="0.25">
      <c r="B4" s="1" t="s">
        <v>94</v>
      </c>
      <c r="C4" s="1" t="s">
        <v>97</v>
      </c>
      <c r="D4" s="1" t="s">
        <v>100</v>
      </c>
      <c r="E4" s="1" t="s">
        <v>105</v>
      </c>
      <c r="F4" s="1" t="s">
        <v>123</v>
      </c>
      <c r="G4" s="1" t="s">
        <v>124</v>
      </c>
      <c r="H4" s="1" t="s">
        <v>125</v>
      </c>
      <c r="I4" s="1" t="s">
        <v>126</v>
      </c>
      <c r="J4" s="1" t="s">
        <v>127</v>
      </c>
      <c r="K4" s="1" t="s">
        <v>128</v>
      </c>
      <c r="L4" s="1" t="s">
        <v>129</v>
      </c>
      <c r="M4" s="1" t="s">
        <v>130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135</v>
      </c>
      <c r="S4" s="1" t="s">
        <v>136</v>
      </c>
    </row>
    <row r="5" spans="2:21" ht="26.25" x14ac:dyDescent="0.25">
      <c r="B5" s="7" t="s">
        <v>137</v>
      </c>
      <c r="C5" s="1" t="s">
        <v>138</v>
      </c>
      <c r="D5" s="1" t="s">
        <v>101</v>
      </c>
      <c r="E5" s="1" t="s">
        <v>106</v>
      </c>
      <c r="F5" s="1"/>
      <c r="G5" s="1" t="s">
        <v>139</v>
      </c>
      <c r="H5" s="1" t="s">
        <v>140</v>
      </c>
      <c r="I5" s="1" t="s">
        <v>141</v>
      </c>
      <c r="J5" s="1" t="s">
        <v>142</v>
      </c>
      <c r="K5" s="1" t="s">
        <v>143</v>
      </c>
      <c r="L5" s="1" t="s">
        <v>144</v>
      </c>
      <c r="M5" s="1" t="s">
        <v>145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150</v>
      </c>
      <c r="S5" s="1" t="s">
        <v>151</v>
      </c>
    </row>
    <row r="6" spans="2:21" x14ac:dyDescent="0.25">
      <c r="B6" s="1"/>
      <c r="C6" s="1" t="s">
        <v>98</v>
      </c>
      <c r="D6" s="1" t="s">
        <v>102</v>
      </c>
      <c r="E6" s="1" t="s">
        <v>107</v>
      </c>
      <c r="F6" s="8"/>
      <c r="G6" s="1" t="s">
        <v>152</v>
      </c>
      <c r="H6" s="1" t="s">
        <v>153</v>
      </c>
      <c r="I6" s="1" t="s">
        <v>154</v>
      </c>
      <c r="J6" s="1" t="s">
        <v>155</v>
      </c>
      <c r="K6" s="1" t="s">
        <v>156</v>
      </c>
      <c r="L6" s="1" t="s">
        <v>157</v>
      </c>
      <c r="M6" s="1" t="s">
        <v>158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163</v>
      </c>
      <c r="S6" s="1" t="s">
        <v>164</v>
      </c>
    </row>
    <row r="7" spans="2:21" x14ac:dyDescent="0.25">
      <c r="B7" s="1"/>
      <c r="C7" s="1"/>
      <c r="D7" s="1" t="s">
        <v>103</v>
      </c>
      <c r="E7" s="1" t="s">
        <v>108</v>
      </c>
      <c r="F7" s="1"/>
      <c r="G7" s="1" t="s">
        <v>165</v>
      </c>
      <c r="H7" s="1"/>
      <c r="I7" s="1" t="s">
        <v>166</v>
      </c>
      <c r="J7" s="1" t="s">
        <v>167</v>
      </c>
      <c r="K7" s="1" t="s">
        <v>168</v>
      </c>
      <c r="L7" s="1" t="s">
        <v>169</v>
      </c>
      <c r="M7" s="1" t="s">
        <v>170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175</v>
      </c>
      <c r="S7" s="1" t="s">
        <v>176</v>
      </c>
    </row>
    <row r="8" spans="2:21" x14ac:dyDescent="0.25">
      <c r="B8" s="1"/>
      <c r="C8" s="1"/>
      <c r="D8" s="1"/>
      <c r="E8" s="1"/>
      <c r="F8" s="8"/>
      <c r="G8" s="1" t="s">
        <v>177</v>
      </c>
      <c r="H8" s="1"/>
      <c r="I8" s="1" t="s">
        <v>178</v>
      </c>
      <c r="J8" s="1" t="s">
        <v>179</v>
      </c>
      <c r="K8" s="1" t="s">
        <v>180</v>
      </c>
      <c r="L8" s="1" t="s">
        <v>181</v>
      </c>
      <c r="M8" s="1" t="s">
        <v>182</v>
      </c>
      <c r="N8" s="1" t="s">
        <v>183</v>
      </c>
      <c r="O8" s="1" t="s">
        <v>184</v>
      </c>
      <c r="P8" s="1" t="s">
        <v>185</v>
      </c>
      <c r="Q8" s="1" t="s">
        <v>186</v>
      </c>
      <c r="R8" s="1" t="s">
        <v>187</v>
      </c>
      <c r="S8" s="1" t="s">
        <v>188</v>
      </c>
    </row>
    <row r="9" spans="2:21" x14ac:dyDescent="0.25">
      <c r="B9" s="1"/>
      <c r="C9" s="1"/>
      <c r="D9" s="1"/>
      <c r="E9" s="1"/>
      <c r="F9" s="1"/>
      <c r="G9" s="1"/>
      <c r="H9" s="1"/>
      <c r="I9" s="1" t="s">
        <v>189</v>
      </c>
      <c r="J9" s="1" t="s">
        <v>190</v>
      </c>
      <c r="K9" s="1" t="s">
        <v>191</v>
      </c>
      <c r="L9" s="1" t="s">
        <v>192</v>
      </c>
      <c r="M9" s="1" t="s">
        <v>193</v>
      </c>
      <c r="N9" s="1" t="s">
        <v>194</v>
      </c>
      <c r="O9" s="1" t="s">
        <v>195</v>
      </c>
      <c r="P9" s="1" t="s">
        <v>196</v>
      </c>
      <c r="Q9" s="1" t="s">
        <v>197</v>
      </c>
      <c r="R9" s="1" t="s">
        <v>198</v>
      </c>
      <c r="S9" s="1" t="s">
        <v>199</v>
      </c>
    </row>
    <row r="10" spans="2:21" x14ac:dyDescent="0.25">
      <c r="B10" s="1"/>
      <c r="C10" s="1"/>
      <c r="D10" s="1"/>
      <c r="E10" s="1"/>
      <c r="F10" s="1"/>
      <c r="G10" s="1"/>
      <c r="H10" s="1"/>
      <c r="I10" s="1" t="s">
        <v>200</v>
      </c>
      <c r="J10" s="1" t="s">
        <v>201</v>
      </c>
      <c r="K10" s="1" t="s">
        <v>202</v>
      </c>
      <c r="L10" s="1" t="s">
        <v>203</v>
      </c>
      <c r="M10" s="1" t="s">
        <v>204</v>
      </c>
      <c r="N10" s="1" t="s">
        <v>205</v>
      </c>
      <c r="O10" s="1" t="s">
        <v>206</v>
      </c>
      <c r="P10" s="1" t="s">
        <v>207</v>
      </c>
      <c r="Q10" s="1" t="s">
        <v>208</v>
      </c>
      <c r="R10" s="1" t="s">
        <v>209</v>
      </c>
      <c r="S10" s="1" t="s">
        <v>210</v>
      </c>
    </row>
    <row r="11" spans="2:21" x14ac:dyDescent="0.25">
      <c r="B11" s="1"/>
      <c r="C11" s="1"/>
      <c r="D11" s="1"/>
      <c r="E11" s="8"/>
      <c r="F11" s="1"/>
      <c r="G11" s="1"/>
      <c r="H11" s="1"/>
      <c r="I11" s="1" t="s">
        <v>211</v>
      </c>
      <c r="J11" s="1" t="s">
        <v>212</v>
      </c>
      <c r="K11" s="1" t="s">
        <v>213</v>
      </c>
      <c r="L11" s="1" t="s">
        <v>214</v>
      </c>
      <c r="M11" s="1" t="s">
        <v>215</v>
      </c>
      <c r="N11" s="1" t="s">
        <v>216</v>
      </c>
      <c r="O11" s="1" t="s">
        <v>217</v>
      </c>
      <c r="P11" s="1"/>
      <c r="Q11" s="1" t="s">
        <v>218</v>
      </c>
      <c r="R11" s="1" t="s">
        <v>219</v>
      </c>
      <c r="S11" s="1" t="s">
        <v>220</v>
      </c>
    </row>
    <row r="12" spans="2:21" x14ac:dyDescent="0.25">
      <c r="B12" s="1"/>
      <c r="C12" s="1"/>
      <c r="D12" s="1"/>
      <c r="E12" s="1"/>
      <c r="F12" s="1"/>
      <c r="G12" s="1"/>
      <c r="H12" s="1"/>
      <c r="I12" s="1"/>
      <c r="J12" s="1" t="s">
        <v>221</v>
      </c>
      <c r="K12" s="1" t="s">
        <v>222</v>
      </c>
      <c r="L12" s="1" t="s">
        <v>223</v>
      </c>
      <c r="M12" s="1"/>
      <c r="N12" s="1"/>
      <c r="O12" s="1" t="s">
        <v>224</v>
      </c>
      <c r="P12" s="1"/>
      <c r="Q12" s="1" t="s">
        <v>225</v>
      </c>
      <c r="R12" s="1"/>
      <c r="S12" s="1"/>
    </row>
    <row r="13" spans="2:21" x14ac:dyDescent="0.25">
      <c r="B13" s="1"/>
      <c r="C13" s="1"/>
      <c r="D13" s="1"/>
      <c r="E13" s="1"/>
      <c r="F13" s="1"/>
      <c r="G13" s="1"/>
      <c r="H13" s="1"/>
      <c r="I13" s="1"/>
      <c r="J13" s="1" t="s">
        <v>226</v>
      </c>
      <c r="K13" s="1" t="s">
        <v>227</v>
      </c>
      <c r="L13" s="1" t="s">
        <v>228</v>
      </c>
      <c r="M13" s="1"/>
      <c r="N13" s="1"/>
      <c r="O13" s="1" t="s">
        <v>229</v>
      </c>
      <c r="P13" s="1"/>
      <c r="Q13" s="1" t="s">
        <v>230</v>
      </c>
      <c r="R13" s="1"/>
      <c r="S13" s="1"/>
    </row>
    <row r="14" spans="2:21" x14ac:dyDescent="0.25">
      <c r="B14" s="1"/>
      <c r="C14" s="1"/>
      <c r="D14" s="1"/>
      <c r="E14" s="1"/>
      <c r="F14" s="1"/>
      <c r="G14" s="1"/>
      <c r="H14" s="1"/>
      <c r="I14" s="1"/>
      <c r="J14" s="1"/>
      <c r="K14" s="1" t="s">
        <v>231</v>
      </c>
      <c r="L14" s="1" t="s">
        <v>232</v>
      </c>
      <c r="M14" s="1"/>
      <c r="N14" s="1"/>
      <c r="O14" s="1" t="s">
        <v>233</v>
      </c>
      <c r="P14" s="1"/>
      <c r="Q14" s="1"/>
      <c r="R14" s="1"/>
      <c r="S14" s="1"/>
    </row>
    <row r="15" spans="2:21" x14ac:dyDescent="0.25">
      <c r="B15" s="1"/>
      <c r="C15" s="1"/>
      <c r="D15" s="1"/>
      <c r="E15" s="1"/>
      <c r="F15" s="1"/>
      <c r="G15" s="1"/>
      <c r="H15" s="1"/>
      <c r="I15" s="1"/>
      <c r="J15" s="1"/>
      <c r="K15" s="1" t="s">
        <v>234</v>
      </c>
      <c r="L15" s="1" t="s">
        <v>235</v>
      </c>
      <c r="M15" s="1"/>
      <c r="N15" s="1"/>
      <c r="O15" s="1" t="s">
        <v>236</v>
      </c>
      <c r="P15" s="1"/>
      <c r="Q15" s="1"/>
      <c r="R15" s="1"/>
      <c r="S15" s="1"/>
    </row>
    <row r="16" spans="2:21" x14ac:dyDescent="0.25">
      <c r="B16" s="1"/>
      <c r="C16" s="1"/>
      <c r="D16" s="1"/>
      <c r="E16" s="1"/>
      <c r="F16" s="1"/>
      <c r="G16" s="1"/>
      <c r="H16" s="1"/>
      <c r="I16" s="1"/>
      <c r="J16" s="1"/>
      <c r="K16" s="1" t="s">
        <v>237</v>
      </c>
      <c r="L16" s="1" t="s">
        <v>238</v>
      </c>
      <c r="M16" s="1"/>
      <c r="N16" s="1"/>
      <c r="O16" s="1" t="s">
        <v>239</v>
      </c>
      <c r="P16" s="1"/>
      <c r="Q16" s="1"/>
      <c r="R16" s="1"/>
      <c r="S16" s="1"/>
    </row>
    <row r="17" spans="2:19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 t="s">
        <v>240</v>
      </c>
      <c r="M17" s="1"/>
      <c r="N17" s="1"/>
      <c r="O17" s="1" t="s">
        <v>241</v>
      </c>
      <c r="P17" s="1"/>
      <c r="Q17" s="1"/>
      <c r="R17" s="1"/>
      <c r="S17" s="1"/>
    </row>
    <row r="18" spans="2:19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242</v>
      </c>
      <c r="M18" s="1"/>
      <c r="N18" s="1"/>
      <c r="O18" s="1" t="s">
        <v>243</v>
      </c>
      <c r="P18" s="1"/>
      <c r="Q18" s="1"/>
      <c r="R18" s="1"/>
      <c r="S18" s="1"/>
    </row>
    <row r="19" spans="2:19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 t="s">
        <v>244</v>
      </c>
      <c r="M19" s="1"/>
      <c r="N19" s="1"/>
      <c r="O19" s="1" t="s">
        <v>245</v>
      </c>
      <c r="P19" s="1"/>
      <c r="Q19" s="1"/>
      <c r="R19" s="1"/>
      <c r="S19" s="1"/>
    </row>
    <row r="20" spans="2:19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s">
        <v>246</v>
      </c>
      <c r="P20" s="1"/>
      <c r="Q20" s="1"/>
      <c r="R20" s="1"/>
      <c r="S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E1" workbookViewId="0">
      <selection activeCell="N1" sqref="N1:N6"/>
    </sheetView>
  </sheetViews>
  <sheetFormatPr defaultRowHeight="15" x14ac:dyDescent="0.25"/>
  <cols>
    <col min="1" max="1" width="84.5703125" bestFit="1" customWidth="1"/>
    <col min="2" max="2" width="12.42578125" customWidth="1"/>
    <col min="3" max="3" width="19.28515625" customWidth="1"/>
    <col min="4" max="4" width="21.85546875" customWidth="1"/>
    <col min="5" max="5" width="27.5703125" customWidth="1"/>
    <col min="7" max="7" width="16.28515625" customWidth="1"/>
    <col min="8" max="8" width="17.42578125" customWidth="1"/>
    <col min="9" max="9" width="15.28515625" customWidth="1"/>
    <col min="10" max="10" width="19.5703125" customWidth="1"/>
    <col min="12" max="12" width="30.28515625" customWidth="1"/>
    <col min="13" max="13" width="20.28515625" bestFit="1" customWidth="1"/>
  </cols>
  <sheetData>
    <row r="1" spans="1:15" x14ac:dyDescent="0.25">
      <c r="A1" s="3" t="s">
        <v>11</v>
      </c>
      <c r="B1" s="3" t="s">
        <v>14</v>
      </c>
      <c r="C1" s="3" t="s">
        <v>19</v>
      </c>
      <c r="D1" s="3" t="s">
        <v>23</v>
      </c>
      <c r="E1" s="3" t="s">
        <v>26</v>
      </c>
      <c r="F1" s="3" t="s">
        <v>27</v>
      </c>
      <c r="G1" s="3" t="s">
        <v>31</v>
      </c>
      <c r="H1" s="3" t="s">
        <v>45</v>
      </c>
      <c r="I1" s="3" t="s">
        <v>46</v>
      </c>
      <c r="J1" s="3" t="s">
        <v>57</v>
      </c>
      <c r="K1" s="3" t="s">
        <v>10</v>
      </c>
      <c r="L1" s="3" t="s">
        <v>69</v>
      </c>
      <c r="M1" s="3" t="s">
        <v>75</v>
      </c>
      <c r="N1" s="3" t="s">
        <v>363</v>
      </c>
      <c r="O1" s="1"/>
    </row>
    <row r="2" spans="1:15" ht="15.75" customHeight="1" x14ac:dyDescent="0.25">
      <c r="A2" s="2" t="s">
        <v>5</v>
      </c>
      <c r="B2" s="2" t="s">
        <v>0</v>
      </c>
      <c r="C2" s="2" t="s">
        <v>15</v>
      </c>
      <c r="D2" s="2" t="s">
        <v>20</v>
      </c>
      <c r="E2" t="s">
        <v>71</v>
      </c>
      <c r="F2" s="2" t="s">
        <v>28</v>
      </c>
      <c r="G2" s="2" t="s">
        <v>32</v>
      </c>
      <c r="H2" s="2" t="s">
        <v>39</v>
      </c>
      <c r="I2" s="2" t="s">
        <v>47</v>
      </c>
      <c r="J2" s="2" t="s">
        <v>51</v>
      </c>
      <c r="K2" s="2" t="s">
        <v>13</v>
      </c>
      <c r="L2" s="2" t="s">
        <v>61</v>
      </c>
      <c r="M2" s="1" t="s">
        <v>76</v>
      </c>
      <c r="N2" s="1" t="s">
        <v>364</v>
      </c>
      <c r="O2" s="1"/>
    </row>
    <row r="3" spans="1:15" ht="30.75" customHeight="1" x14ac:dyDescent="0.25">
      <c r="A3" s="2" t="s">
        <v>6</v>
      </c>
      <c r="B3" s="2" t="s">
        <v>1</v>
      </c>
      <c r="C3" s="2" t="s">
        <v>16</v>
      </c>
      <c r="D3" s="2" t="s">
        <v>21</v>
      </c>
      <c r="E3" t="s">
        <v>72</v>
      </c>
      <c r="F3" s="2" t="s">
        <v>0</v>
      </c>
      <c r="G3" s="2" t="s">
        <v>33</v>
      </c>
      <c r="H3" s="2" t="s">
        <v>40</v>
      </c>
      <c r="I3" s="2" t="s">
        <v>48</v>
      </c>
      <c r="J3" s="2" t="s">
        <v>52</v>
      </c>
      <c r="K3" s="2" t="s">
        <v>58</v>
      </c>
      <c r="L3" s="2" t="s">
        <v>62</v>
      </c>
      <c r="M3" s="1" t="s">
        <v>77</v>
      </c>
      <c r="N3" s="1" t="s">
        <v>365</v>
      </c>
      <c r="O3" s="1"/>
    </row>
    <row r="4" spans="1:15" ht="30.75" customHeight="1" x14ac:dyDescent="0.25">
      <c r="A4" s="2" t="s">
        <v>7</v>
      </c>
      <c r="B4" s="2" t="s">
        <v>13</v>
      </c>
      <c r="C4" s="2" t="s">
        <v>17</v>
      </c>
      <c r="D4" s="2" t="s">
        <v>22</v>
      </c>
      <c r="E4" t="s">
        <v>73</v>
      </c>
      <c r="F4" s="2" t="s">
        <v>30</v>
      </c>
      <c r="G4" s="2" t="s">
        <v>34</v>
      </c>
      <c r="H4" s="2" t="s">
        <v>41</v>
      </c>
      <c r="I4" s="2" t="s">
        <v>49</v>
      </c>
      <c r="J4" s="2" t="s">
        <v>53</v>
      </c>
      <c r="K4" s="2" t="s">
        <v>59</v>
      </c>
      <c r="L4" s="2" t="s">
        <v>63</v>
      </c>
      <c r="M4" s="1" t="s">
        <v>78</v>
      </c>
      <c r="N4" s="1" t="s">
        <v>366</v>
      </c>
      <c r="O4" s="1"/>
    </row>
    <row r="5" spans="1:15" ht="30.75" customHeight="1" x14ac:dyDescent="0.25">
      <c r="A5" s="2" t="s">
        <v>8</v>
      </c>
      <c r="B5" s="4"/>
      <c r="C5" s="2" t="s">
        <v>18</v>
      </c>
      <c r="D5" s="4"/>
      <c r="E5" s="2" t="s">
        <v>24</v>
      </c>
      <c r="F5" s="2" t="s">
        <v>29</v>
      </c>
      <c r="G5" s="2" t="s">
        <v>35</v>
      </c>
      <c r="H5" s="2" t="s">
        <v>42</v>
      </c>
      <c r="I5" s="2" t="s">
        <v>50</v>
      </c>
      <c r="J5" s="2" t="s">
        <v>54</v>
      </c>
      <c r="K5" s="2" t="s">
        <v>60</v>
      </c>
      <c r="L5" s="2" t="s">
        <v>64</v>
      </c>
      <c r="M5" s="1" t="s">
        <v>79</v>
      </c>
      <c r="N5" s="1" t="s">
        <v>367</v>
      </c>
      <c r="O5" s="1"/>
    </row>
    <row r="6" spans="1:15" ht="15.75" customHeight="1" x14ac:dyDescent="0.25">
      <c r="A6" t="s">
        <v>80</v>
      </c>
      <c r="B6" s="4"/>
      <c r="C6" s="2" t="s">
        <v>70</v>
      </c>
      <c r="D6" s="4"/>
      <c r="E6" s="2" t="s">
        <v>25</v>
      </c>
      <c r="F6" s="4"/>
      <c r="G6" s="2" t="s">
        <v>36</v>
      </c>
      <c r="H6" s="2" t="s">
        <v>43</v>
      </c>
      <c r="I6" s="4"/>
      <c r="J6" s="2" t="s">
        <v>55</v>
      </c>
      <c r="K6" s="2" t="s">
        <v>3</v>
      </c>
      <c r="L6" s="2" t="s">
        <v>65</v>
      </c>
      <c r="M6" s="1"/>
      <c r="N6" s="1" t="s">
        <v>368</v>
      </c>
      <c r="O6" s="1"/>
    </row>
    <row r="7" spans="1:15" ht="30" x14ac:dyDescent="0.25">
      <c r="A7" s="2" t="s">
        <v>9</v>
      </c>
      <c r="B7" s="4"/>
      <c r="C7" s="4" t="s">
        <v>2</v>
      </c>
      <c r="D7" s="4"/>
      <c r="E7" s="2" t="s">
        <v>3</v>
      </c>
      <c r="F7" s="4"/>
      <c r="G7" s="2" t="s">
        <v>37</v>
      </c>
      <c r="H7" s="2" t="s">
        <v>44</v>
      </c>
      <c r="I7" s="4"/>
      <c r="J7" s="2" t="s">
        <v>56</v>
      </c>
      <c r="K7" s="4"/>
      <c r="L7" s="2" t="s">
        <v>66</v>
      </c>
      <c r="M7" s="1"/>
      <c r="N7" s="1"/>
      <c r="O7" s="1"/>
    </row>
    <row r="8" spans="1:15" ht="15.75" customHeight="1" x14ac:dyDescent="0.25">
      <c r="A8" s="2"/>
      <c r="B8" s="4"/>
      <c r="C8" s="4"/>
      <c r="D8" s="4"/>
      <c r="E8" s="4"/>
      <c r="F8" s="4"/>
      <c r="G8" s="2" t="s">
        <v>38</v>
      </c>
      <c r="H8" s="1"/>
      <c r="I8" s="1"/>
      <c r="J8" s="2" t="s">
        <v>3</v>
      </c>
      <c r="K8" s="1"/>
      <c r="L8" s="2" t="s">
        <v>67</v>
      </c>
      <c r="M8" s="1"/>
      <c r="N8" s="1"/>
      <c r="O8" s="1"/>
    </row>
    <row r="9" spans="1:15" ht="15.75" customHeight="1" x14ac:dyDescent="0.25">
      <c r="A9" s="2"/>
      <c r="B9" s="4"/>
      <c r="C9" s="4"/>
      <c r="D9" s="4"/>
      <c r="E9" s="4"/>
      <c r="F9" s="4"/>
      <c r="G9" s="1"/>
      <c r="H9" s="1"/>
      <c r="I9" s="1"/>
      <c r="J9" s="1"/>
      <c r="K9" s="1"/>
      <c r="L9" s="2" t="s">
        <v>68</v>
      </c>
      <c r="M9" s="1"/>
      <c r="N9" s="1"/>
      <c r="O9" s="1"/>
    </row>
    <row r="10" spans="1:15" ht="15.75" customHeight="1" x14ac:dyDescent="0.25">
      <c r="A10" s="2"/>
      <c r="B10" s="4"/>
      <c r="C10" s="4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5">
      <c r="A11" s="2"/>
      <c r="B11" s="4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2"/>
      <c r="B12" s="4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2"/>
      <c r="B13" s="4"/>
      <c r="C13" s="4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6"/>
  <sheetViews>
    <sheetView tabSelected="1" workbookViewId="0">
      <selection activeCell="I9" sqref="I9"/>
    </sheetView>
  </sheetViews>
  <sheetFormatPr defaultRowHeight="15" x14ac:dyDescent="0.25"/>
  <cols>
    <col min="1" max="1" width="19.85546875" bestFit="1" customWidth="1"/>
    <col min="2" max="2" width="23.7109375" bestFit="1" customWidth="1"/>
    <col min="5" max="5" width="53" bestFit="1" customWidth="1"/>
    <col min="8" max="8" width="18.5703125" customWidth="1"/>
    <col min="9" max="9" width="16.28515625" customWidth="1"/>
    <col min="10" max="10" width="11.42578125" customWidth="1"/>
    <col min="11" max="11" width="10.85546875" customWidth="1"/>
  </cols>
  <sheetData>
    <row r="2" spans="1:11" x14ac:dyDescent="0.25">
      <c r="A2" s="47" t="s">
        <v>429</v>
      </c>
      <c r="B2" s="47" t="s">
        <v>430</v>
      </c>
      <c r="E2" s="47" t="s">
        <v>91</v>
      </c>
      <c r="H2" s="47" t="s">
        <v>267</v>
      </c>
      <c r="I2" s="47"/>
      <c r="J2" s="47"/>
      <c r="K2" s="47"/>
    </row>
    <row r="3" spans="1:11" x14ac:dyDescent="0.25">
      <c r="A3" s="48" t="s">
        <v>96</v>
      </c>
      <c r="B3" s="49">
        <v>4</v>
      </c>
    </row>
    <row r="4" spans="1:11" x14ac:dyDescent="0.25">
      <c r="A4" s="50" t="s">
        <v>109</v>
      </c>
      <c r="B4" s="51">
        <v>2</v>
      </c>
      <c r="E4" s="52" t="s">
        <v>431</v>
      </c>
      <c r="F4" s="52"/>
      <c r="H4" s="47" t="s">
        <v>432</v>
      </c>
      <c r="I4" s="47" t="s">
        <v>433</v>
      </c>
      <c r="J4" s="47" t="s">
        <v>434</v>
      </c>
      <c r="K4" s="47" t="s">
        <v>435</v>
      </c>
    </row>
    <row r="5" spans="1:11" x14ac:dyDescent="0.25">
      <c r="A5" s="50" t="s">
        <v>123</v>
      </c>
      <c r="B5" s="51">
        <v>2</v>
      </c>
      <c r="E5" s="1" t="s">
        <v>436</v>
      </c>
      <c r="F5" s="1">
        <v>9</v>
      </c>
      <c r="H5" s="48" t="s">
        <v>1</v>
      </c>
      <c r="I5" s="48">
        <f>SUM(I6:I8)</f>
        <v>2</v>
      </c>
      <c r="J5" s="48">
        <f t="shared" ref="J5:K5" si="0">SUM(J6:J8)</f>
        <v>7</v>
      </c>
      <c r="K5" s="48">
        <f t="shared" si="0"/>
        <v>7</v>
      </c>
    </row>
    <row r="6" spans="1:11" x14ac:dyDescent="0.25">
      <c r="A6" s="48" t="s">
        <v>97</v>
      </c>
      <c r="B6" s="49">
        <v>6</v>
      </c>
      <c r="E6" s="1" t="s">
        <v>437</v>
      </c>
      <c r="F6" s="1">
        <v>8</v>
      </c>
      <c r="H6" s="53" t="s">
        <v>96</v>
      </c>
      <c r="I6" s="51">
        <v>1</v>
      </c>
      <c r="J6" s="51">
        <v>2</v>
      </c>
      <c r="K6" s="51">
        <v>3</v>
      </c>
    </row>
    <row r="7" spans="1:11" x14ac:dyDescent="0.25">
      <c r="A7" s="50" t="s">
        <v>124</v>
      </c>
      <c r="B7" s="51">
        <v>2</v>
      </c>
      <c r="E7" s="1" t="s">
        <v>438</v>
      </c>
      <c r="F7" s="1">
        <v>7</v>
      </c>
      <c r="H7" s="53" t="s">
        <v>97</v>
      </c>
      <c r="I7" s="51">
        <v>1</v>
      </c>
      <c r="J7" s="51">
        <v>3</v>
      </c>
      <c r="K7" s="51">
        <v>4</v>
      </c>
    </row>
    <row r="8" spans="1:11" x14ac:dyDescent="0.25">
      <c r="A8" s="50" t="s">
        <v>152</v>
      </c>
      <c r="B8" s="51">
        <v>2</v>
      </c>
      <c r="E8" s="1" t="s">
        <v>439</v>
      </c>
      <c r="F8" s="1">
        <v>3</v>
      </c>
      <c r="H8" s="53" t="s">
        <v>138</v>
      </c>
      <c r="I8" s="51"/>
      <c r="J8" s="51">
        <v>2</v>
      </c>
      <c r="K8" s="51"/>
    </row>
    <row r="9" spans="1:11" x14ac:dyDescent="0.25">
      <c r="A9" s="50" t="s">
        <v>165</v>
      </c>
      <c r="B9" s="51">
        <v>2</v>
      </c>
      <c r="E9" s="1" t="s">
        <v>440</v>
      </c>
      <c r="F9" s="1">
        <v>14</v>
      </c>
      <c r="H9" s="48" t="s">
        <v>0</v>
      </c>
      <c r="I9" s="48">
        <f>SUM(I10:I12)</f>
        <v>14</v>
      </c>
      <c r="J9" s="48">
        <f t="shared" ref="J9" si="1">SUM(J10:J12)</f>
        <v>9</v>
      </c>
      <c r="K9" s="48">
        <f t="shared" ref="K9" si="2">SUM(K10:K12)</f>
        <v>9</v>
      </c>
    </row>
    <row r="10" spans="1:11" x14ac:dyDescent="0.25">
      <c r="A10" s="48" t="s">
        <v>138</v>
      </c>
      <c r="B10" s="49">
        <v>6</v>
      </c>
      <c r="E10" s="1" t="s">
        <v>441</v>
      </c>
      <c r="F10" s="1">
        <v>8</v>
      </c>
      <c r="H10" s="53" t="s">
        <v>96</v>
      </c>
      <c r="I10" s="51">
        <v>3</v>
      </c>
      <c r="J10" s="51">
        <v>2</v>
      </c>
      <c r="K10" s="51">
        <v>1</v>
      </c>
    </row>
    <row r="11" spans="1:11" x14ac:dyDescent="0.25">
      <c r="A11" s="50" t="s">
        <v>111</v>
      </c>
      <c r="B11" s="51">
        <v>2</v>
      </c>
      <c r="E11" s="1" t="s">
        <v>442</v>
      </c>
      <c r="F11" s="1">
        <v>6</v>
      </c>
      <c r="H11" s="53" t="s">
        <v>97</v>
      </c>
      <c r="I11" s="51">
        <v>5</v>
      </c>
      <c r="J11" s="51">
        <v>3</v>
      </c>
      <c r="K11" s="51">
        <v>2</v>
      </c>
    </row>
    <row r="12" spans="1:11" x14ac:dyDescent="0.25">
      <c r="A12" s="50" t="s">
        <v>125</v>
      </c>
      <c r="B12" s="51">
        <v>2</v>
      </c>
      <c r="H12" s="53" t="s">
        <v>138</v>
      </c>
      <c r="I12" s="51">
        <v>6</v>
      </c>
      <c r="J12" s="51">
        <v>4</v>
      </c>
      <c r="K12" s="51">
        <v>6</v>
      </c>
    </row>
    <row r="13" spans="1:11" x14ac:dyDescent="0.25">
      <c r="A13" s="50" t="s">
        <v>153</v>
      </c>
      <c r="B13" s="51">
        <v>2</v>
      </c>
      <c r="H13" s="48" t="s">
        <v>443</v>
      </c>
      <c r="I13" s="48">
        <f>I9+I5</f>
        <v>16</v>
      </c>
      <c r="J13" s="48">
        <f t="shared" ref="J13:K13" si="3">J9+J5</f>
        <v>16</v>
      </c>
      <c r="K13" s="48">
        <f t="shared" si="3"/>
        <v>16</v>
      </c>
    </row>
    <row r="14" spans="1:11" x14ac:dyDescent="0.25">
      <c r="A14" s="54" t="s">
        <v>447</v>
      </c>
      <c r="B14" s="55">
        <v>16</v>
      </c>
      <c r="E14" s="47" t="s">
        <v>444</v>
      </c>
      <c r="F14" s="47"/>
    </row>
    <row r="15" spans="1:11" x14ac:dyDescent="0.25">
      <c r="E15" s="53" t="s">
        <v>445</v>
      </c>
      <c r="F15" s="51">
        <v>11</v>
      </c>
    </row>
    <row r="16" spans="1:11" x14ac:dyDescent="0.25">
      <c r="E16" s="53" t="s">
        <v>446</v>
      </c>
      <c r="F16" s="51">
        <v>16</v>
      </c>
    </row>
    <row r="17" spans="5:6" x14ac:dyDescent="0.25">
      <c r="E17" s="53" t="s">
        <v>448</v>
      </c>
      <c r="F17" s="51">
        <v>2</v>
      </c>
    </row>
    <row r="18" spans="5:6" x14ac:dyDescent="0.25">
      <c r="E18" s="53" t="s">
        <v>449</v>
      </c>
      <c r="F18" s="51">
        <v>4</v>
      </c>
    </row>
    <row r="20" spans="5:6" x14ac:dyDescent="0.25">
      <c r="E20" s="47" t="s">
        <v>450</v>
      </c>
      <c r="F20" s="47"/>
    </row>
    <row r="21" spans="5:6" x14ac:dyDescent="0.25">
      <c r="E21" t="s">
        <v>451</v>
      </c>
      <c r="F21" s="51">
        <v>10</v>
      </c>
    </row>
    <row r="22" spans="5:6" x14ac:dyDescent="0.25">
      <c r="E22" t="s">
        <v>446</v>
      </c>
      <c r="F22" s="51">
        <v>0</v>
      </c>
    </row>
    <row r="23" spans="5:6" x14ac:dyDescent="0.25">
      <c r="E23" t="s">
        <v>448</v>
      </c>
      <c r="F23" s="51">
        <v>11</v>
      </c>
    </row>
    <row r="24" spans="5:6" x14ac:dyDescent="0.25">
      <c r="E24" t="s">
        <v>449</v>
      </c>
      <c r="F24" s="51">
        <v>8</v>
      </c>
    </row>
    <row r="28" spans="5:6" x14ac:dyDescent="0.25">
      <c r="E28" s="47" t="s">
        <v>452</v>
      </c>
      <c r="F28" s="47"/>
    </row>
    <row r="29" spans="5:6" x14ac:dyDescent="0.25">
      <c r="E29" t="s">
        <v>453</v>
      </c>
      <c r="F29" s="51">
        <v>10</v>
      </c>
    </row>
    <row r="30" spans="5:6" x14ac:dyDescent="0.25">
      <c r="E30" t="s">
        <v>454</v>
      </c>
      <c r="F30" s="51">
        <v>6</v>
      </c>
    </row>
    <row r="31" spans="5:6" x14ac:dyDescent="0.25">
      <c r="E31" t="s">
        <v>455</v>
      </c>
      <c r="F31" s="51">
        <v>2</v>
      </c>
    </row>
    <row r="32" spans="5:6" x14ac:dyDescent="0.25">
      <c r="E32" t="s">
        <v>456</v>
      </c>
      <c r="F32" s="51">
        <v>2</v>
      </c>
    </row>
    <row r="33" spans="5:9" x14ac:dyDescent="0.25">
      <c r="E33" t="s">
        <v>2</v>
      </c>
      <c r="F33" s="51">
        <v>5</v>
      </c>
    </row>
    <row r="35" spans="5:9" x14ac:dyDescent="0.25">
      <c r="E35" s="47" t="s">
        <v>457</v>
      </c>
      <c r="F35" s="47"/>
    </row>
    <row r="36" spans="5:9" x14ac:dyDescent="0.25">
      <c r="E36" t="s">
        <v>458</v>
      </c>
      <c r="F36" s="51">
        <v>5</v>
      </c>
    </row>
    <row r="37" spans="5:9" x14ac:dyDescent="0.25">
      <c r="E37" t="s">
        <v>459</v>
      </c>
      <c r="F37" s="51">
        <v>10</v>
      </c>
    </row>
    <row r="38" spans="5:9" x14ac:dyDescent="0.25">
      <c r="E38" t="s">
        <v>2</v>
      </c>
      <c r="F38" s="51">
        <v>12</v>
      </c>
    </row>
    <row r="39" spans="5:9" x14ac:dyDescent="0.25">
      <c r="E39" t="s">
        <v>460</v>
      </c>
      <c r="F39" s="51">
        <v>7</v>
      </c>
    </row>
    <row r="42" spans="5:9" x14ac:dyDescent="0.25">
      <c r="E42" s="47" t="s">
        <v>271</v>
      </c>
      <c r="F42" s="47" t="s">
        <v>96</v>
      </c>
      <c r="G42" s="47" t="s">
        <v>97</v>
      </c>
      <c r="H42" s="47" t="s">
        <v>138</v>
      </c>
      <c r="I42" s="47" t="s">
        <v>461</v>
      </c>
    </row>
    <row r="43" spans="5:9" x14ac:dyDescent="0.25">
      <c r="E43" t="s">
        <v>462</v>
      </c>
      <c r="F43" s="51">
        <v>15</v>
      </c>
      <c r="G43" s="51">
        <v>30</v>
      </c>
      <c r="H43" s="51">
        <v>30</v>
      </c>
      <c r="I43">
        <f>SUM(F43:H43)</f>
        <v>75</v>
      </c>
    </row>
    <row r="44" spans="5:9" x14ac:dyDescent="0.25">
      <c r="E44" t="s">
        <v>463</v>
      </c>
      <c r="F44" s="51">
        <v>2</v>
      </c>
      <c r="G44" s="51">
        <v>3</v>
      </c>
      <c r="H44" s="51"/>
      <c r="I44">
        <f t="shared" ref="I44:I49" si="4">SUM(F44:H44)</f>
        <v>5</v>
      </c>
    </row>
    <row r="45" spans="5:9" x14ac:dyDescent="0.25">
      <c r="E45" t="s">
        <v>464</v>
      </c>
      <c r="F45" s="51">
        <v>4</v>
      </c>
      <c r="G45" s="51">
        <v>8</v>
      </c>
      <c r="H45" s="51">
        <v>24</v>
      </c>
      <c r="I45">
        <f t="shared" si="4"/>
        <v>36</v>
      </c>
    </row>
    <row r="46" spans="5:9" x14ac:dyDescent="0.25">
      <c r="E46" t="s">
        <v>2</v>
      </c>
      <c r="F46" s="51"/>
      <c r="G46" s="51"/>
      <c r="H46" s="51"/>
      <c r="I46">
        <f t="shared" si="4"/>
        <v>0</v>
      </c>
    </row>
    <row r="47" spans="5:9" x14ac:dyDescent="0.25">
      <c r="E47" t="s">
        <v>465</v>
      </c>
      <c r="F47" s="51"/>
      <c r="G47" s="51"/>
      <c r="H47" s="51">
        <v>3</v>
      </c>
      <c r="I47">
        <f t="shared" si="4"/>
        <v>3</v>
      </c>
    </row>
    <row r="48" spans="5:9" x14ac:dyDescent="0.25">
      <c r="E48" t="s">
        <v>466</v>
      </c>
      <c r="F48" s="51">
        <v>6</v>
      </c>
      <c r="G48" s="51"/>
      <c r="H48" s="51">
        <v>8</v>
      </c>
      <c r="I48">
        <f t="shared" si="4"/>
        <v>14</v>
      </c>
    </row>
    <row r="49" spans="5:11" x14ac:dyDescent="0.25">
      <c r="E49" t="s">
        <v>467</v>
      </c>
      <c r="F49" s="51">
        <v>9</v>
      </c>
      <c r="G49" s="51">
        <v>3</v>
      </c>
      <c r="H49" s="51"/>
      <c r="I49">
        <f t="shared" si="4"/>
        <v>12</v>
      </c>
    </row>
    <row r="53" spans="5:11" x14ac:dyDescent="0.25">
      <c r="E53" s="47" t="s">
        <v>468</v>
      </c>
      <c r="F53" s="47"/>
      <c r="G53" s="47"/>
      <c r="H53" s="47"/>
      <c r="I53" s="47"/>
      <c r="J53" s="47"/>
      <c r="K53" s="47"/>
    </row>
    <row r="54" spans="5:11" x14ac:dyDescent="0.25">
      <c r="E54" s="56" t="s">
        <v>469</v>
      </c>
      <c r="F54" s="47" t="s">
        <v>364</v>
      </c>
      <c r="G54" s="47" t="s">
        <v>365</v>
      </c>
      <c r="H54" s="47" t="s">
        <v>366</v>
      </c>
      <c r="I54" s="47" t="s">
        <v>367</v>
      </c>
      <c r="J54" s="47" t="s">
        <v>368</v>
      </c>
      <c r="K54" s="47" t="s">
        <v>443</v>
      </c>
    </row>
    <row r="55" spans="5:11" x14ac:dyDescent="0.25">
      <c r="E55" s="53" t="s">
        <v>96</v>
      </c>
      <c r="F55" s="51">
        <v>1</v>
      </c>
      <c r="G55" s="51">
        <v>2</v>
      </c>
      <c r="H55" s="51">
        <v>1</v>
      </c>
      <c r="K55" s="51">
        <f>SUM(F55:J55)</f>
        <v>4</v>
      </c>
    </row>
    <row r="56" spans="5:11" x14ac:dyDescent="0.25">
      <c r="E56" s="53" t="s">
        <v>97</v>
      </c>
      <c r="F56" s="51">
        <v>1</v>
      </c>
      <c r="G56" s="51">
        <v>1</v>
      </c>
      <c r="H56" s="51">
        <v>3</v>
      </c>
      <c r="J56">
        <v>1</v>
      </c>
      <c r="K56" s="51">
        <f t="shared" ref="K56:K57" si="5">SUM(F56:J56)</f>
        <v>6</v>
      </c>
    </row>
    <row r="57" spans="5:11" x14ac:dyDescent="0.25">
      <c r="E57" s="53" t="s">
        <v>138</v>
      </c>
      <c r="F57" s="51">
        <v>6</v>
      </c>
      <c r="G57" s="51"/>
      <c r="H57" s="51"/>
      <c r="K57" s="51">
        <f t="shared" si="5"/>
        <v>6</v>
      </c>
    </row>
    <row r="58" spans="5:11" x14ac:dyDescent="0.25">
      <c r="E58" s="56" t="s">
        <v>470</v>
      </c>
      <c r="F58" s="47" t="s">
        <v>364</v>
      </c>
      <c r="G58" s="47" t="s">
        <v>365</v>
      </c>
      <c r="H58" s="47" t="s">
        <v>366</v>
      </c>
      <c r="I58" s="47" t="s">
        <v>367</v>
      </c>
      <c r="J58" s="47" t="s">
        <v>368</v>
      </c>
      <c r="K58" s="47" t="s">
        <v>443</v>
      </c>
    </row>
    <row r="59" spans="5:11" x14ac:dyDescent="0.25">
      <c r="E59" s="53" t="s">
        <v>96</v>
      </c>
      <c r="F59" s="51"/>
      <c r="G59" s="51">
        <v>2</v>
      </c>
      <c r="H59" s="51"/>
      <c r="I59" s="51">
        <v>1</v>
      </c>
      <c r="J59" s="51">
        <v>1</v>
      </c>
      <c r="K59" s="51">
        <f>SUM(F59:J59)</f>
        <v>4</v>
      </c>
    </row>
    <row r="60" spans="5:11" x14ac:dyDescent="0.25">
      <c r="E60" s="53" t="s">
        <v>97</v>
      </c>
      <c r="F60" s="51"/>
      <c r="G60" s="51">
        <v>6</v>
      </c>
      <c r="H60" s="51"/>
      <c r="I60" s="51"/>
      <c r="J60" s="51"/>
      <c r="K60" s="51">
        <f t="shared" ref="K60:K61" si="6">SUM(F60:J60)</f>
        <v>6</v>
      </c>
    </row>
    <row r="61" spans="5:11" x14ac:dyDescent="0.25">
      <c r="E61" s="53" t="s">
        <v>138</v>
      </c>
      <c r="F61" s="51">
        <v>1</v>
      </c>
      <c r="G61" s="51">
        <v>5</v>
      </c>
      <c r="H61" s="51"/>
      <c r="I61" s="51"/>
      <c r="J61" s="51"/>
      <c r="K61" s="51">
        <f t="shared" si="6"/>
        <v>6</v>
      </c>
    </row>
    <row r="62" spans="5:11" x14ac:dyDescent="0.25">
      <c r="E62" s="56" t="s">
        <v>471</v>
      </c>
      <c r="F62" s="47" t="s">
        <v>364</v>
      </c>
      <c r="G62" s="47" t="s">
        <v>365</v>
      </c>
      <c r="H62" s="47" t="s">
        <v>366</v>
      </c>
      <c r="I62" s="47" t="s">
        <v>367</v>
      </c>
      <c r="J62" s="47" t="s">
        <v>368</v>
      </c>
      <c r="K62" s="47" t="s">
        <v>443</v>
      </c>
    </row>
    <row r="63" spans="5:11" x14ac:dyDescent="0.25">
      <c r="E63" s="53" t="s">
        <v>96</v>
      </c>
      <c r="F63" s="51">
        <v>2</v>
      </c>
      <c r="G63" s="51">
        <v>1</v>
      </c>
      <c r="H63" s="51"/>
      <c r="I63" s="51">
        <v>1</v>
      </c>
      <c r="J63" s="51"/>
      <c r="K63" s="51">
        <f>SUM(F63:J63)</f>
        <v>4</v>
      </c>
    </row>
    <row r="64" spans="5:11" x14ac:dyDescent="0.25">
      <c r="E64" s="53" t="s">
        <v>97</v>
      </c>
      <c r="F64" s="51">
        <v>1</v>
      </c>
      <c r="G64" s="51">
        <v>4</v>
      </c>
      <c r="H64" s="51">
        <v>1</v>
      </c>
      <c r="I64" s="51"/>
      <c r="J64" s="51"/>
      <c r="K64" s="51">
        <f t="shared" ref="K64:K65" si="7">SUM(F64:J64)</f>
        <v>6</v>
      </c>
    </row>
    <row r="65" spans="5:11" x14ac:dyDescent="0.25">
      <c r="E65" s="53" t="s">
        <v>138</v>
      </c>
      <c r="F65" s="51"/>
      <c r="G65" s="51"/>
      <c r="H65" s="51">
        <v>1</v>
      </c>
      <c r="I65" s="51">
        <v>5</v>
      </c>
      <c r="J65" s="51"/>
      <c r="K65" s="51">
        <f t="shared" si="7"/>
        <v>6</v>
      </c>
    </row>
    <row r="66" spans="5:11" x14ac:dyDescent="0.25">
      <c r="E66" s="56"/>
      <c r="F66" s="57"/>
      <c r="G66" s="57"/>
      <c r="H66" s="57"/>
      <c r="I66" s="57"/>
      <c r="J66" s="57"/>
      <c r="K66" s="57"/>
    </row>
    <row r="68" spans="5:11" x14ac:dyDescent="0.25">
      <c r="E68" s="47" t="s">
        <v>472</v>
      </c>
      <c r="F68" s="47"/>
      <c r="G68" s="47"/>
      <c r="H68" s="47"/>
      <c r="I68" s="47"/>
    </row>
    <row r="69" spans="5:11" x14ac:dyDescent="0.25">
      <c r="E69" s="56" t="s">
        <v>469</v>
      </c>
      <c r="F69" s="47" t="s">
        <v>364</v>
      </c>
      <c r="G69" s="47" t="s">
        <v>365</v>
      </c>
      <c r="H69" s="47" t="s">
        <v>366</v>
      </c>
      <c r="I69" s="47" t="s">
        <v>367</v>
      </c>
      <c r="J69" s="47" t="s">
        <v>368</v>
      </c>
      <c r="K69" s="47" t="s">
        <v>443</v>
      </c>
    </row>
    <row r="70" spans="5:11" x14ac:dyDescent="0.25">
      <c r="E70" s="53" t="s">
        <v>96</v>
      </c>
      <c r="F70" s="51">
        <v>3</v>
      </c>
      <c r="G70" s="51">
        <v>1</v>
      </c>
      <c r="H70" s="51"/>
      <c r="K70" s="51">
        <f>SUM(F70:J70)</f>
        <v>4</v>
      </c>
    </row>
    <row r="71" spans="5:11" x14ac:dyDescent="0.25">
      <c r="E71" s="53" t="s">
        <v>97</v>
      </c>
      <c r="F71" s="51">
        <v>5</v>
      </c>
      <c r="G71" s="51"/>
      <c r="H71" s="51">
        <v>1</v>
      </c>
      <c r="K71" s="51">
        <f t="shared" ref="K71:K72" si="8">SUM(F71:J71)</f>
        <v>6</v>
      </c>
    </row>
    <row r="72" spans="5:11" x14ac:dyDescent="0.25">
      <c r="E72" s="53" t="s">
        <v>138</v>
      </c>
      <c r="F72" s="51">
        <v>1</v>
      </c>
      <c r="G72" s="51"/>
      <c r="H72" s="51"/>
      <c r="K72" s="51">
        <f t="shared" si="8"/>
        <v>1</v>
      </c>
    </row>
    <row r="73" spans="5:11" x14ac:dyDescent="0.25">
      <c r="E73" s="56" t="s">
        <v>470</v>
      </c>
      <c r="F73" s="47" t="s">
        <v>364</v>
      </c>
      <c r="G73" s="47" t="s">
        <v>365</v>
      </c>
      <c r="H73" s="47" t="s">
        <v>366</v>
      </c>
      <c r="I73" s="47" t="s">
        <v>367</v>
      </c>
      <c r="J73" s="47" t="s">
        <v>368</v>
      </c>
      <c r="K73" s="47" t="s">
        <v>443</v>
      </c>
    </row>
    <row r="74" spans="5:11" x14ac:dyDescent="0.25">
      <c r="E74" s="53" t="s">
        <v>96</v>
      </c>
      <c r="F74" s="51">
        <v>4</v>
      </c>
      <c r="G74" s="51"/>
      <c r="H74" s="51"/>
      <c r="I74" s="51"/>
      <c r="J74" s="51"/>
      <c r="K74" s="51">
        <f>SUM(F74:J74)</f>
        <v>4</v>
      </c>
    </row>
    <row r="75" spans="5:11" x14ac:dyDescent="0.25">
      <c r="E75" s="53" t="s">
        <v>97</v>
      </c>
      <c r="F75" s="51">
        <v>2</v>
      </c>
      <c r="G75" s="51"/>
      <c r="H75" s="51">
        <v>1</v>
      </c>
      <c r="I75" s="51"/>
      <c r="J75" s="51">
        <v>3</v>
      </c>
      <c r="K75" s="51">
        <f t="shared" ref="K75:K76" si="9">SUM(F75:J75)</f>
        <v>6</v>
      </c>
    </row>
    <row r="76" spans="5:11" x14ac:dyDescent="0.25">
      <c r="E76" s="53" t="s">
        <v>138</v>
      </c>
      <c r="F76" s="51"/>
      <c r="G76" s="51">
        <v>2</v>
      </c>
      <c r="H76" s="51"/>
      <c r="I76" s="51"/>
      <c r="J76" s="51"/>
      <c r="K76" s="51">
        <f t="shared" si="9"/>
        <v>2</v>
      </c>
    </row>
    <row r="77" spans="5:11" x14ac:dyDescent="0.25">
      <c r="E77" s="56" t="s">
        <v>471</v>
      </c>
      <c r="F77" s="47" t="s">
        <v>364</v>
      </c>
      <c r="G77" s="47" t="s">
        <v>365</v>
      </c>
      <c r="H77" s="47" t="s">
        <v>366</v>
      </c>
      <c r="I77" s="47" t="s">
        <v>367</v>
      </c>
      <c r="J77" s="47" t="s">
        <v>368</v>
      </c>
      <c r="K77" s="47" t="s">
        <v>443</v>
      </c>
    </row>
    <row r="78" spans="5:11" x14ac:dyDescent="0.25">
      <c r="E78" s="53" t="s">
        <v>96</v>
      </c>
      <c r="F78" s="51">
        <v>4</v>
      </c>
      <c r="G78" s="51"/>
      <c r="H78" s="51"/>
      <c r="I78" s="51"/>
      <c r="J78" s="51"/>
      <c r="K78" s="51">
        <f>SUM(F78:J78)</f>
        <v>4</v>
      </c>
    </row>
    <row r="79" spans="5:11" x14ac:dyDescent="0.25">
      <c r="E79" s="53" t="s">
        <v>97</v>
      </c>
      <c r="F79" s="51">
        <v>4</v>
      </c>
      <c r="G79" s="51"/>
      <c r="H79" s="51"/>
      <c r="I79" s="51"/>
      <c r="J79" s="51">
        <v>2</v>
      </c>
      <c r="K79" s="51">
        <f t="shared" ref="K79:K80" si="10">SUM(F79:J79)</f>
        <v>6</v>
      </c>
    </row>
    <row r="80" spans="5:11" x14ac:dyDescent="0.25">
      <c r="E80" s="53" t="s">
        <v>138</v>
      </c>
      <c r="F80" s="51"/>
      <c r="G80" s="51"/>
      <c r="H80" s="51"/>
      <c r="I80" s="51"/>
      <c r="J80" s="51">
        <v>6</v>
      </c>
      <c r="K80" s="51">
        <f t="shared" si="10"/>
        <v>6</v>
      </c>
    </row>
    <row r="81" spans="5:11" x14ac:dyDescent="0.25">
      <c r="E81" s="56"/>
      <c r="F81" s="57"/>
      <c r="G81" s="57"/>
      <c r="H81" s="57"/>
      <c r="I81" s="57"/>
      <c r="J81" s="57"/>
      <c r="K81" s="57"/>
    </row>
    <row r="83" spans="5:11" x14ac:dyDescent="0.25">
      <c r="E83" s="47" t="s">
        <v>473</v>
      </c>
      <c r="F83" s="47"/>
      <c r="G83" s="47"/>
      <c r="H83" s="47"/>
      <c r="I83" s="47"/>
    </row>
    <row r="84" spans="5:11" x14ac:dyDescent="0.25">
      <c r="E84" s="56" t="s">
        <v>469</v>
      </c>
      <c r="F84" s="47" t="s">
        <v>364</v>
      </c>
      <c r="G84" s="47" t="s">
        <v>365</v>
      </c>
      <c r="H84" s="47" t="s">
        <v>366</v>
      </c>
      <c r="I84" s="47" t="s">
        <v>367</v>
      </c>
      <c r="J84" s="47" t="s">
        <v>368</v>
      </c>
      <c r="K84" s="47" t="s">
        <v>443</v>
      </c>
    </row>
    <row r="85" spans="5:11" x14ac:dyDescent="0.25">
      <c r="E85" s="53" t="s">
        <v>96</v>
      </c>
      <c r="F85" s="51">
        <v>2</v>
      </c>
      <c r="G85" s="51">
        <v>2</v>
      </c>
      <c r="H85" s="51"/>
      <c r="K85" s="51">
        <f>SUM(F85:J85)</f>
        <v>4</v>
      </c>
    </row>
    <row r="86" spans="5:11" x14ac:dyDescent="0.25">
      <c r="E86" s="53" t="s">
        <v>97</v>
      </c>
      <c r="F86" s="51">
        <v>4</v>
      </c>
      <c r="G86" s="51">
        <v>1</v>
      </c>
      <c r="H86" s="51"/>
      <c r="J86">
        <v>1</v>
      </c>
      <c r="K86" s="51">
        <f t="shared" ref="K86:K87" si="11">SUM(F86:J86)</f>
        <v>6</v>
      </c>
    </row>
    <row r="87" spans="5:11" x14ac:dyDescent="0.25">
      <c r="E87" s="53" t="s">
        <v>138</v>
      </c>
      <c r="F87" s="51"/>
      <c r="G87" s="51">
        <v>6</v>
      </c>
      <c r="H87" s="51"/>
      <c r="K87" s="51">
        <f t="shared" si="11"/>
        <v>6</v>
      </c>
    </row>
    <row r="88" spans="5:11" x14ac:dyDescent="0.25">
      <c r="E88" s="56" t="s">
        <v>470</v>
      </c>
      <c r="F88" s="47" t="s">
        <v>364</v>
      </c>
      <c r="G88" s="47" t="s">
        <v>365</v>
      </c>
      <c r="H88" s="47" t="s">
        <v>366</v>
      </c>
      <c r="I88" s="47" t="s">
        <v>367</v>
      </c>
      <c r="J88" s="47" t="s">
        <v>368</v>
      </c>
      <c r="K88" s="47" t="s">
        <v>443</v>
      </c>
    </row>
    <row r="89" spans="5:11" x14ac:dyDescent="0.25">
      <c r="E89" s="53" t="s">
        <v>96</v>
      </c>
      <c r="F89" s="51">
        <v>4</v>
      </c>
      <c r="G89" s="51"/>
      <c r="H89" s="51"/>
      <c r="I89" s="51"/>
      <c r="J89" s="51"/>
      <c r="K89" s="51">
        <f>SUM(F89:J89)</f>
        <v>4</v>
      </c>
    </row>
    <row r="90" spans="5:11" x14ac:dyDescent="0.25">
      <c r="E90" s="53" t="s">
        <v>97</v>
      </c>
      <c r="F90" s="51"/>
      <c r="G90" s="51">
        <v>2</v>
      </c>
      <c r="H90" s="51">
        <v>3</v>
      </c>
      <c r="I90" s="51">
        <v>1</v>
      </c>
      <c r="J90" s="51"/>
      <c r="K90" s="51">
        <f t="shared" ref="K90:K91" si="12">SUM(F90:J90)</f>
        <v>6</v>
      </c>
    </row>
    <row r="91" spans="5:11" x14ac:dyDescent="0.25">
      <c r="E91" s="53" t="s">
        <v>138</v>
      </c>
      <c r="F91" s="51">
        <v>1</v>
      </c>
      <c r="G91" s="51">
        <v>5</v>
      </c>
      <c r="H91" s="51"/>
      <c r="I91" s="51"/>
      <c r="J91" s="51"/>
      <c r="K91" s="51">
        <f t="shared" si="12"/>
        <v>6</v>
      </c>
    </row>
    <row r="92" spans="5:11" x14ac:dyDescent="0.25">
      <c r="E92" s="56" t="s">
        <v>471</v>
      </c>
      <c r="F92" s="47" t="s">
        <v>364</v>
      </c>
      <c r="G92" s="47" t="s">
        <v>365</v>
      </c>
      <c r="H92" s="47" t="s">
        <v>366</v>
      </c>
      <c r="I92" s="47" t="s">
        <v>367</v>
      </c>
      <c r="J92" s="47" t="s">
        <v>368</v>
      </c>
      <c r="K92" s="47" t="s">
        <v>443</v>
      </c>
    </row>
    <row r="93" spans="5:11" x14ac:dyDescent="0.25">
      <c r="E93" s="53" t="s">
        <v>96</v>
      </c>
      <c r="F93" s="51">
        <v>4</v>
      </c>
      <c r="G93" s="51"/>
      <c r="H93" s="51"/>
      <c r="I93" s="51"/>
      <c r="J93" s="51"/>
      <c r="K93" s="51">
        <f>SUM(F93:J93)</f>
        <v>4</v>
      </c>
    </row>
    <row r="94" spans="5:11" x14ac:dyDescent="0.25">
      <c r="E94" s="53" t="s">
        <v>97</v>
      </c>
      <c r="F94" s="51">
        <v>6</v>
      </c>
      <c r="G94" s="51"/>
      <c r="H94" s="51"/>
      <c r="I94" s="51"/>
      <c r="J94" s="51"/>
      <c r="K94" s="51">
        <f t="shared" ref="K94:K95" si="13">SUM(F94:J94)</f>
        <v>6</v>
      </c>
    </row>
    <row r="95" spans="5:11" x14ac:dyDescent="0.25">
      <c r="E95" s="53" t="s">
        <v>138</v>
      </c>
      <c r="F95" s="51"/>
      <c r="G95" s="51"/>
      <c r="H95" s="51">
        <v>5</v>
      </c>
      <c r="I95" s="51"/>
      <c r="J95" s="51"/>
      <c r="K95" s="51">
        <f t="shared" si="13"/>
        <v>5</v>
      </c>
    </row>
    <row r="96" spans="5:11" x14ac:dyDescent="0.25">
      <c r="E96" s="56"/>
      <c r="F96" s="57"/>
      <c r="G96" s="57"/>
      <c r="H96" s="57"/>
      <c r="I96" s="57"/>
      <c r="J96" s="57"/>
      <c r="K96" s="57"/>
    </row>
    <row r="98" spans="5:11" x14ac:dyDescent="0.25">
      <c r="E98" s="47" t="s">
        <v>474</v>
      </c>
      <c r="F98" s="47"/>
      <c r="G98" s="47"/>
      <c r="H98" s="47"/>
      <c r="I98" s="47"/>
      <c r="J98" s="47"/>
      <c r="K98" s="47"/>
    </row>
    <row r="99" spans="5:11" x14ac:dyDescent="0.25">
      <c r="E99" s="56" t="s">
        <v>469</v>
      </c>
      <c r="F99" s="47" t="s">
        <v>364</v>
      </c>
      <c r="G99" s="47" t="s">
        <v>365</v>
      </c>
      <c r="H99" s="47" t="s">
        <v>366</v>
      </c>
      <c r="I99" s="47" t="s">
        <v>367</v>
      </c>
      <c r="J99" s="47" t="s">
        <v>368</v>
      </c>
      <c r="K99" s="47" t="s">
        <v>443</v>
      </c>
    </row>
    <row r="100" spans="5:11" x14ac:dyDescent="0.25">
      <c r="E100" s="53" t="s">
        <v>96</v>
      </c>
      <c r="F100" s="51">
        <v>4</v>
      </c>
      <c r="G100" s="51"/>
      <c r="H100" s="51"/>
      <c r="K100" s="51">
        <f>SUM(F100:J100)</f>
        <v>4</v>
      </c>
    </row>
    <row r="101" spans="5:11" x14ac:dyDescent="0.25">
      <c r="E101" s="53" t="s">
        <v>97</v>
      </c>
      <c r="F101" s="51">
        <v>2</v>
      </c>
      <c r="G101" s="51">
        <v>2</v>
      </c>
      <c r="H101" s="51">
        <v>1</v>
      </c>
      <c r="J101" s="51">
        <v>1</v>
      </c>
      <c r="K101" s="51">
        <f t="shared" ref="K101:K102" si="14">SUM(F101:J101)</f>
        <v>6</v>
      </c>
    </row>
    <row r="102" spans="5:11" x14ac:dyDescent="0.25">
      <c r="E102" s="53" t="s">
        <v>138</v>
      </c>
      <c r="F102" s="51"/>
      <c r="G102" s="51">
        <v>1</v>
      </c>
      <c r="H102" s="51"/>
      <c r="J102" s="51">
        <v>2</v>
      </c>
      <c r="K102" s="51">
        <f t="shared" si="14"/>
        <v>3</v>
      </c>
    </row>
    <row r="103" spans="5:11" x14ac:dyDescent="0.25">
      <c r="E103" s="56" t="s">
        <v>470</v>
      </c>
      <c r="F103" s="47" t="s">
        <v>364</v>
      </c>
      <c r="G103" s="47" t="s">
        <v>365</v>
      </c>
      <c r="H103" s="47" t="s">
        <v>366</v>
      </c>
      <c r="I103" s="47" t="s">
        <v>367</v>
      </c>
      <c r="J103" s="47" t="s">
        <v>368</v>
      </c>
      <c r="K103" s="47" t="s">
        <v>443</v>
      </c>
    </row>
    <row r="104" spans="5:11" x14ac:dyDescent="0.25">
      <c r="E104" s="53" t="s">
        <v>96</v>
      </c>
      <c r="F104" s="51">
        <v>4</v>
      </c>
      <c r="G104" s="51"/>
      <c r="H104" s="51"/>
      <c r="I104" s="51"/>
      <c r="J104" s="51"/>
      <c r="K104" s="51">
        <f>SUM(F104:J104)</f>
        <v>4</v>
      </c>
    </row>
    <row r="105" spans="5:11" x14ac:dyDescent="0.25">
      <c r="E105" s="53" t="s">
        <v>97</v>
      </c>
      <c r="F105" s="51">
        <v>3</v>
      </c>
      <c r="G105" s="51"/>
      <c r="H105" s="51">
        <v>2</v>
      </c>
      <c r="I105" s="51"/>
      <c r="J105" s="51">
        <v>1</v>
      </c>
      <c r="K105" s="51">
        <f t="shared" ref="K105:K106" si="15">SUM(F105:J105)</f>
        <v>6</v>
      </c>
    </row>
    <row r="106" spans="5:11" x14ac:dyDescent="0.25">
      <c r="E106" s="53" t="s">
        <v>138</v>
      </c>
      <c r="F106" s="51"/>
      <c r="G106" s="51"/>
      <c r="H106" s="51"/>
      <c r="I106" s="51"/>
      <c r="J106" s="51"/>
      <c r="K106" s="51">
        <f t="shared" si="15"/>
        <v>0</v>
      </c>
    </row>
    <row r="107" spans="5:11" x14ac:dyDescent="0.25">
      <c r="E107" s="56" t="s">
        <v>471</v>
      </c>
      <c r="F107" s="47" t="s">
        <v>364</v>
      </c>
      <c r="G107" s="47" t="s">
        <v>365</v>
      </c>
      <c r="H107" s="47" t="s">
        <v>366</v>
      </c>
      <c r="I107" s="47" t="s">
        <v>367</v>
      </c>
      <c r="J107" s="47" t="s">
        <v>368</v>
      </c>
      <c r="K107" s="47" t="s">
        <v>443</v>
      </c>
    </row>
    <row r="108" spans="5:11" x14ac:dyDescent="0.25">
      <c r="E108" s="53" t="s">
        <v>96</v>
      </c>
      <c r="F108" s="51">
        <v>4</v>
      </c>
      <c r="G108" s="51"/>
      <c r="H108" s="51"/>
      <c r="I108" s="51"/>
      <c r="J108" s="51"/>
      <c r="K108" s="51">
        <f>SUM(F108:J108)</f>
        <v>4</v>
      </c>
    </row>
    <row r="109" spans="5:11" x14ac:dyDescent="0.25">
      <c r="E109" s="53" t="s">
        <v>97</v>
      </c>
      <c r="F109" s="51">
        <v>4</v>
      </c>
      <c r="G109" s="51">
        <v>1</v>
      </c>
      <c r="H109" s="51">
        <v>1</v>
      </c>
      <c r="I109" s="51"/>
      <c r="J109" s="51"/>
      <c r="K109" s="51">
        <f t="shared" ref="K109:K110" si="16">SUM(F109:J109)</f>
        <v>6</v>
      </c>
    </row>
    <row r="110" spans="5:11" x14ac:dyDescent="0.25">
      <c r="E110" s="53" t="s">
        <v>138</v>
      </c>
      <c r="F110" s="51"/>
      <c r="G110" s="51"/>
      <c r="H110" s="51"/>
      <c r="I110" s="51"/>
      <c r="J110" s="51"/>
      <c r="K110" s="51">
        <f t="shared" si="16"/>
        <v>0</v>
      </c>
    </row>
    <row r="111" spans="5:11" x14ac:dyDescent="0.25">
      <c r="E111" s="56"/>
      <c r="F111" s="57"/>
      <c r="G111" s="57"/>
      <c r="H111" s="57"/>
      <c r="I111" s="57"/>
      <c r="J111" s="57"/>
      <c r="K111" s="57"/>
    </row>
    <row r="113" spans="5:6" x14ac:dyDescent="0.25">
      <c r="E113" s="47" t="s">
        <v>475</v>
      </c>
      <c r="F113" s="47"/>
    </row>
    <row r="114" spans="5:6" x14ac:dyDescent="0.25">
      <c r="E114" s="53" t="s">
        <v>1</v>
      </c>
      <c r="F114" s="51">
        <v>15</v>
      </c>
    </row>
    <row r="115" spans="5:6" x14ac:dyDescent="0.25">
      <c r="E115" s="53" t="s">
        <v>0</v>
      </c>
      <c r="F115" s="51">
        <v>1</v>
      </c>
    </row>
    <row r="117" spans="5:6" x14ac:dyDescent="0.25">
      <c r="E117" s="47" t="s">
        <v>476</v>
      </c>
      <c r="F117" s="47"/>
    </row>
    <row r="118" spans="5:6" x14ac:dyDescent="0.25">
      <c r="E118" s="53" t="s">
        <v>1</v>
      </c>
      <c r="F118" s="51">
        <v>16</v>
      </c>
    </row>
    <row r="119" spans="5:6" x14ac:dyDescent="0.25">
      <c r="E119" s="53" t="s">
        <v>0</v>
      </c>
      <c r="F119" s="51"/>
    </row>
    <row r="121" spans="5:6" x14ac:dyDescent="0.25">
      <c r="E121" s="47" t="s">
        <v>477</v>
      </c>
      <c r="F121" s="47"/>
    </row>
    <row r="122" spans="5:6" x14ac:dyDescent="0.25">
      <c r="E122" s="53" t="s">
        <v>1</v>
      </c>
      <c r="F122" s="51">
        <v>14</v>
      </c>
    </row>
    <row r="123" spans="5:6" x14ac:dyDescent="0.25">
      <c r="E123" s="53" t="s">
        <v>0</v>
      </c>
      <c r="F123" s="51">
        <v>2</v>
      </c>
    </row>
    <row r="125" spans="5:6" x14ac:dyDescent="0.25">
      <c r="E125" s="47" t="s">
        <v>478</v>
      </c>
      <c r="F125" s="47"/>
    </row>
    <row r="126" spans="5:6" x14ac:dyDescent="0.25">
      <c r="E126" s="53" t="s">
        <v>1</v>
      </c>
      <c r="F126" s="51">
        <v>15</v>
      </c>
    </row>
    <row r="127" spans="5:6" x14ac:dyDescent="0.25">
      <c r="E127" s="53" t="s">
        <v>0</v>
      </c>
      <c r="F127" s="51">
        <v>1</v>
      </c>
    </row>
    <row r="129" spans="5:7" x14ac:dyDescent="0.25">
      <c r="E129" s="47" t="s">
        <v>479</v>
      </c>
      <c r="F129" s="47"/>
    </row>
    <row r="130" spans="5:7" x14ac:dyDescent="0.25">
      <c r="E130" s="53" t="s">
        <v>1</v>
      </c>
      <c r="F130" s="51">
        <v>6</v>
      </c>
    </row>
    <row r="131" spans="5:7" x14ac:dyDescent="0.25">
      <c r="E131" s="53" t="s">
        <v>0</v>
      </c>
      <c r="F131" s="51">
        <v>10</v>
      </c>
    </row>
    <row r="133" spans="5:7" x14ac:dyDescent="0.25">
      <c r="E133" s="47" t="s">
        <v>480</v>
      </c>
      <c r="F133" s="47" t="s">
        <v>1</v>
      </c>
      <c r="G133" s="47" t="s">
        <v>0</v>
      </c>
    </row>
    <row r="134" spans="5:7" x14ac:dyDescent="0.25">
      <c r="E134" s="53" t="s">
        <v>481</v>
      </c>
      <c r="F134" s="51">
        <v>7</v>
      </c>
      <c r="G134" s="51">
        <v>9</v>
      </c>
    </row>
    <row r="135" spans="5:7" x14ac:dyDescent="0.25">
      <c r="E135" s="53" t="s">
        <v>482</v>
      </c>
      <c r="F135" s="51">
        <v>3</v>
      </c>
      <c r="G135" s="51">
        <v>11</v>
      </c>
    </row>
    <row r="136" spans="5:7" x14ac:dyDescent="0.25">
      <c r="E136" s="53" t="s">
        <v>483</v>
      </c>
      <c r="F136" s="51">
        <v>8</v>
      </c>
      <c r="G136" s="51">
        <v>7</v>
      </c>
    </row>
    <row r="137" spans="5:7" x14ac:dyDescent="0.25">
      <c r="E137" s="53" t="s">
        <v>484</v>
      </c>
      <c r="F137" s="51">
        <v>6</v>
      </c>
      <c r="G137" s="51">
        <v>10</v>
      </c>
    </row>
    <row r="139" spans="5:7" x14ac:dyDescent="0.25">
      <c r="E139" s="47"/>
      <c r="F139" s="47" t="s">
        <v>1</v>
      </c>
      <c r="G139" s="47" t="s">
        <v>0</v>
      </c>
    </row>
    <row r="140" spans="5:7" x14ac:dyDescent="0.25">
      <c r="E140" s="58" t="s">
        <v>485</v>
      </c>
      <c r="F140" s="59">
        <v>3</v>
      </c>
      <c r="G140" s="59">
        <v>13</v>
      </c>
    </row>
    <row r="141" spans="5:7" x14ac:dyDescent="0.25">
      <c r="E141" s="58" t="s">
        <v>486</v>
      </c>
      <c r="F141" s="59">
        <v>14</v>
      </c>
      <c r="G141" s="59">
        <v>2</v>
      </c>
    </row>
    <row r="142" spans="5:7" x14ac:dyDescent="0.25">
      <c r="E142" s="58" t="s">
        <v>487</v>
      </c>
      <c r="F142" s="59">
        <v>16</v>
      </c>
      <c r="G142" s="59"/>
    </row>
    <row r="144" spans="5:7" x14ac:dyDescent="0.25">
      <c r="E144" s="47"/>
      <c r="F144" s="47"/>
      <c r="G144" s="47"/>
    </row>
    <row r="146" spans="5:7" x14ac:dyDescent="0.25">
      <c r="E146" s="47" t="s">
        <v>488</v>
      </c>
      <c r="F146" s="47"/>
      <c r="G146" s="47"/>
    </row>
    <row r="147" spans="5:7" x14ac:dyDescent="0.25">
      <c r="E147" s="53" t="s">
        <v>489</v>
      </c>
      <c r="F147" s="51">
        <v>12</v>
      </c>
    </row>
    <row r="148" spans="5:7" x14ac:dyDescent="0.25">
      <c r="E148" s="53" t="s">
        <v>490</v>
      </c>
      <c r="F148" s="51">
        <v>7</v>
      </c>
    </row>
    <row r="149" spans="5:7" x14ac:dyDescent="0.25">
      <c r="E149" s="53" t="s">
        <v>491</v>
      </c>
      <c r="F149" s="51">
        <v>3</v>
      </c>
    </row>
    <row r="150" spans="5:7" x14ac:dyDescent="0.25">
      <c r="E150" s="53" t="s">
        <v>492</v>
      </c>
      <c r="F150" s="51">
        <v>0</v>
      </c>
    </row>
    <row r="151" spans="5:7" x14ac:dyDescent="0.25">
      <c r="E151" s="53" t="s">
        <v>493</v>
      </c>
      <c r="F151" s="51">
        <v>0</v>
      </c>
    </row>
    <row r="152" spans="5:7" x14ac:dyDescent="0.25">
      <c r="E152" s="53" t="s">
        <v>494</v>
      </c>
      <c r="F152" s="51">
        <v>11</v>
      </c>
    </row>
    <row r="153" spans="5:7" x14ac:dyDescent="0.25">
      <c r="E153" s="53" t="s">
        <v>495</v>
      </c>
      <c r="F153" s="51">
        <v>0</v>
      </c>
    </row>
    <row r="154" spans="5:7" x14ac:dyDescent="0.25">
      <c r="E154" s="53" t="s">
        <v>496</v>
      </c>
      <c r="F154" s="51">
        <v>16</v>
      </c>
    </row>
    <row r="155" spans="5:7" x14ac:dyDescent="0.25">
      <c r="E155" s="53" t="s">
        <v>497</v>
      </c>
      <c r="F155" s="51">
        <v>4</v>
      </c>
    </row>
    <row r="156" spans="5:7" x14ac:dyDescent="0.25">
      <c r="E156" s="53" t="s">
        <v>498</v>
      </c>
      <c r="F156" s="51">
        <v>0</v>
      </c>
    </row>
    <row r="159" spans="5:7" x14ac:dyDescent="0.25">
      <c r="E159" s="47" t="s">
        <v>499</v>
      </c>
      <c r="F159" s="47"/>
    </row>
    <row r="160" spans="5:7" x14ac:dyDescent="0.25">
      <c r="E160" s="58" t="s">
        <v>411</v>
      </c>
      <c r="F160" s="59">
        <v>11</v>
      </c>
      <c r="G160" s="59"/>
    </row>
    <row r="161" spans="5:6" x14ac:dyDescent="0.25">
      <c r="E161" s="60" t="s">
        <v>500</v>
      </c>
      <c r="F161">
        <v>5</v>
      </c>
    </row>
    <row r="163" spans="5:6" x14ac:dyDescent="0.25">
      <c r="E163" s="47" t="s">
        <v>501</v>
      </c>
      <c r="F163" s="47"/>
    </row>
    <row r="164" spans="5:6" x14ac:dyDescent="0.25">
      <c r="E164" s="53" t="s">
        <v>502</v>
      </c>
      <c r="F164" s="51">
        <v>7</v>
      </c>
    </row>
    <row r="165" spans="5:6" x14ac:dyDescent="0.25">
      <c r="E165" s="53" t="s">
        <v>503</v>
      </c>
      <c r="F165" s="51">
        <v>9</v>
      </c>
    </row>
    <row r="166" spans="5:6" x14ac:dyDescent="0.25">
      <c r="E166" s="53" t="s">
        <v>504</v>
      </c>
      <c r="F166" s="51">
        <v>8</v>
      </c>
    </row>
    <row r="167" spans="5:6" x14ac:dyDescent="0.25">
      <c r="E167" s="53" t="s">
        <v>505</v>
      </c>
      <c r="F167" s="51">
        <v>12</v>
      </c>
    </row>
    <row r="168" spans="5:6" x14ac:dyDescent="0.25">
      <c r="E168" s="53" t="s">
        <v>506</v>
      </c>
      <c r="F168" s="51">
        <v>10</v>
      </c>
    </row>
    <row r="170" spans="5:6" x14ac:dyDescent="0.25">
      <c r="E170" s="47" t="s">
        <v>507</v>
      </c>
      <c r="F170" s="47"/>
    </row>
    <row r="171" spans="5:6" x14ac:dyDescent="0.25">
      <c r="E171" s="53" t="s">
        <v>502</v>
      </c>
      <c r="F171" s="51">
        <v>13</v>
      </c>
    </row>
    <row r="172" spans="5:6" x14ac:dyDescent="0.25">
      <c r="E172" s="53" t="s">
        <v>503</v>
      </c>
      <c r="F172" s="51">
        <v>13</v>
      </c>
    </row>
    <row r="173" spans="5:6" x14ac:dyDescent="0.25">
      <c r="E173" s="53" t="s">
        <v>504</v>
      </c>
      <c r="F173" s="51">
        <v>14</v>
      </c>
    </row>
    <row r="174" spans="5:6" x14ac:dyDescent="0.25">
      <c r="E174" s="53" t="s">
        <v>505</v>
      </c>
      <c r="F174" s="51">
        <v>13</v>
      </c>
    </row>
    <row r="175" spans="5:6" x14ac:dyDescent="0.25">
      <c r="E175" s="53" t="s">
        <v>506</v>
      </c>
      <c r="F175" s="51">
        <v>14</v>
      </c>
    </row>
    <row r="178" spans="5:6" x14ac:dyDescent="0.25">
      <c r="E178" s="47" t="s">
        <v>508</v>
      </c>
      <c r="F178" s="47"/>
    </row>
    <row r="179" spans="5:6" x14ac:dyDescent="0.25">
      <c r="E179" s="53" t="s">
        <v>509</v>
      </c>
      <c r="F179" s="51">
        <v>16</v>
      </c>
    </row>
    <row r="180" spans="5:6" x14ac:dyDescent="0.25">
      <c r="E180" s="53" t="s">
        <v>510</v>
      </c>
      <c r="F180" s="51">
        <v>9</v>
      </c>
    </row>
    <row r="181" spans="5:6" x14ac:dyDescent="0.25">
      <c r="E181" s="53" t="s">
        <v>511</v>
      </c>
      <c r="F181" s="51">
        <v>9</v>
      </c>
    </row>
    <row r="184" spans="5:6" x14ac:dyDescent="0.25">
      <c r="E184" s="47" t="s">
        <v>513</v>
      </c>
      <c r="F184" s="62"/>
    </row>
    <row r="185" spans="5:6" x14ac:dyDescent="0.25">
      <c r="E185" s="53" t="s">
        <v>78</v>
      </c>
      <c r="F185" s="51">
        <v>6</v>
      </c>
    </row>
    <row r="186" spans="5:6" x14ac:dyDescent="0.25">
      <c r="E186" s="53" t="s">
        <v>77</v>
      </c>
      <c r="F186" s="51">
        <v>10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B8" sqref="B8:B10"/>
    </sheetView>
  </sheetViews>
  <sheetFormatPr defaultRowHeight="15" x14ac:dyDescent="0.25"/>
  <cols>
    <col min="1" max="1" width="21.5703125" customWidth="1"/>
    <col min="2" max="4" width="20.7109375" customWidth="1"/>
    <col min="5" max="7" width="11.28515625" customWidth="1"/>
  </cols>
  <sheetData>
    <row r="3" spans="1:2" x14ac:dyDescent="0.25">
      <c r="A3" s="61" t="s">
        <v>432</v>
      </c>
      <c r="B3" t="s">
        <v>514</v>
      </c>
    </row>
    <row r="4" spans="1:2" x14ac:dyDescent="0.25">
      <c r="A4" s="53" t="s">
        <v>1</v>
      </c>
      <c r="B4" s="51">
        <v>7</v>
      </c>
    </row>
    <row r="5" spans="1:2" x14ac:dyDescent="0.25">
      <c r="A5" s="50" t="s">
        <v>96</v>
      </c>
      <c r="B5" s="51">
        <v>3</v>
      </c>
    </row>
    <row r="6" spans="1:2" x14ac:dyDescent="0.25">
      <c r="A6" s="50" t="s">
        <v>97</v>
      </c>
      <c r="B6" s="51">
        <v>4</v>
      </c>
    </row>
    <row r="7" spans="1:2" x14ac:dyDescent="0.25">
      <c r="A7" s="53" t="s">
        <v>0</v>
      </c>
      <c r="B7" s="51">
        <v>9</v>
      </c>
    </row>
    <row r="8" spans="1:2" x14ac:dyDescent="0.25">
      <c r="A8" s="50" t="s">
        <v>96</v>
      </c>
      <c r="B8" s="51">
        <v>1</v>
      </c>
    </row>
    <row r="9" spans="1:2" x14ac:dyDescent="0.25">
      <c r="A9" s="50" t="s">
        <v>97</v>
      </c>
      <c r="B9" s="51">
        <v>2</v>
      </c>
    </row>
    <row r="10" spans="1:2" x14ac:dyDescent="0.25">
      <c r="A10" s="50" t="s">
        <v>138</v>
      </c>
      <c r="B10" s="51">
        <v>6</v>
      </c>
    </row>
    <row r="11" spans="1:2" x14ac:dyDescent="0.25">
      <c r="A11" s="53" t="s">
        <v>512</v>
      </c>
      <c r="B11" s="51"/>
    </row>
    <row r="12" spans="1:2" x14ac:dyDescent="0.25">
      <c r="A12" s="50" t="s">
        <v>512</v>
      </c>
      <c r="B12" s="51"/>
    </row>
    <row r="13" spans="1:2" x14ac:dyDescent="0.25">
      <c r="A13" s="53" t="s">
        <v>443</v>
      </c>
      <c r="B13" s="51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24"/>
  <sheetViews>
    <sheetView topLeftCell="A2" zoomScale="80" zoomScaleNormal="80" workbookViewId="0">
      <selection activeCell="K1" sqref="K1:Q1"/>
    </sheetView>
  </sheetViews>
  <sheetFormatPr defaultRowHeight="15" x14ac:dyDescent="0.25"/>
  <cols>
    <col min="1" max="1" width="23.42578125" customWidth="1"/>
    <col min="2" max="2" width="14.85546875" customWidth="1"/>
    <col min="3" max="3" width="12.140625" customWidth="1"/>
    <col min="4" max="4" width="18.7109375" customWidth="1"/>
    <col min="5" max="5" width="17.140625" customWidth="1"/>
    <col min="6" max="6" width="18.28515625" customWidth="1"/>
    <col min="7" max="7" width="20.140625" customWidth="1"/>
    <col min="8" max="8" width="19.28515625" customWidth="1"/>
    <col min="9" max="9" width="23.140625" customWidth="1"/>
    <col min="10" max="10" width="14" customWidth="1"/>
    <col min="11" max="17" width="15.7109375" customWidth="1"/>
    <col min="18" max="18" width="15.7109375" hidden="1" customWidth="1"/>
    <col min="19" max="22" width="15.7109375" customWidth="1"/>
    <col min="23" max="23" width="15.7109375" hidden="1" customWidth="1"/>
    <col min="24" max="27" width="15.7109375" customWidth="1"/>
    <col min="28" max="28" width="15.7109375" hidden="1" customWidth="1"/>
    <col min="29" max="33" width="15.7109375" customWidth="1"/>
    <col min="34" max="34" width="25.5703125" hidden="1" customWidth="1"/>
    <col min="35" max="38" width="15.7109375" customWidth="1"/>
    <col min="39" max="39" width="15.7109375" hidden="1" customWidth="1"/>
    <col min="40" max="42" width="15.7109375" customWidth="1"/>
    <col min="43" max="43" width="25.7109375" hidden="1" customWidth="1"/>
    <col min="44" max="50" width="15.7109375" customWidth="1"/>
    <col min="51" max="51" width="15.7109375" hidden="1" customWidth="1"/>
    <col min="52" max="54" width="15.7109375" customWidth="1"/>
    <col min="55" max="55" width="15.7109375" hidden="1" customWidth="1"/>
    <col min="56" max="58" width="15.7109375" customWidth="1"/>
    <col min="59" max="59" width="15.7109375" hidden="1" customWidth="1"/>
    <col min="60" max="62" width="15.7109375" customWidth="1"/>
    <col min="63" max="63" width="15.7109375" hidden="1" customWidth="1"/>
    <col min="64" max="66" width="15.7109375" customWidth="1"/>
    <col min="67" max="67" width="15.7109375" hidden="1" customWidth="1"/>
    <col min="68" max="70" width="15.7109375" customWidth="1"/>
    <col min="71" max="71" width="15.7109375" hidden="1" customWidth="1"/>
    <col min="72" max="74" width="15.7109375" customWidth="1"/>
    <col min="75" max="75" width="15.7109375" hidden="1" customWidth="1"/>
    <col min="76" max="78" width="15.7109375" customWidth="1"/>
    <col min="79" max="79" width="15.7109375" hidden="1" customWidth="1"/>
    <col min="80" max="82" width="15.7109375" customWidth="1"/>
    <col min="83" max="83" width="15.7109375" hidden="1" customWidth="1"/>
    <col min="84" max="85" width="15.7109375" customWidth="1"/>
    <col min="86" max="86" width="24.28515625" customWidth="1"/>
    <col min="87" max="87" width="15.7109375" hidden="1" customWidth="1"/>
    <col min="88" max="88" width="19.5703125" customWidth="1"/>
    <col min="89" max="89" width="15.7109375" customWidth="1"/>
    <col min="90" max="90" width="23.5703125" customWidth="1"/>
    <col min="91" max="91" width="25.7109375" customWidth="1"/>
    <col min="92" max="93" width="15.7109375" customWidth="1"/>
    <col min="94" max="95" width="25.7109375" customWidth="1"/>
    <col min="96" max="99" width="15.7109375" customWidth="1"/>
    <col min="100" max="101" width="25.7109375" customWidth="1"/>
    <col min="102" max="104" width="15.7109375" customWidth="1"/>
    <col min="105" max="105" width="15.7109375" hidden="1" customWidth="1"/>
    <col min="106" max="126" width="15.7109375" customWidth="1"/>
    <col min="127" max="127" width="15.7109375" hidden="1" customWidth="1"/>
    <col min="128" max="130" width="15.7109375" customWidth="1"/>
    <col min="131" max="131" width="25.7109375" customWidth="1"/>
  </cols>
  <sheetData>
    <row r="1" spans="1:131" x14ac:dyDescent="0.25">
      <c r="A1" s="16"/>
      <c r="B1" s="16"/>
      <c r="C1" s="16"/>
      <c r="D1" s="16"/>
      <c r="E1" s="38" t="s">
        <v>12</v>
      </c>
      <c r="F1" s="38"/>
      <c r="G1" s="38"/>
      <c r="H1" s="38"/>
      <c r="I1" s="38"/>
      <c r="J1" s="11"/>
      <c r="K1" s="39" t="s">
        <v>74</v>
      </c>
      <c r="L1" s="39"/>
      <c r="M1" s="39"/>
      <c r="N1" s="39"/>
      <c r="O1" s="39"/>
      <c r="P1" s="39"/>
      <c r="Q1" s="39"/>
      <c r="R1" s="12"/>
      <c r="S1" s="40" t="s">
        <v>247</v>
      </c>
      <c r="T1" s="41"/>
      <c r="U1" s="41"/>
      <c r="V1" s="42"/>
      <c r="W1" s="11"/>
      <c r="X1" s="43" t="s">
        <v>251</v>
      </c>
      <c r="Y1" s="44"/>
      <c r="Z1" s="44"/>
      <c r="AA1" s="45"/>
      <c r="AB1" s="20"/>
      <c r="AC1" s="40" t="s">
        <v>256</v>
      </c>
      <c r="AD1" s="41"/>
      <c r="AE1" s="41"/>
      <c r="AF1" s="41"/>
      <c r="AG1" s="42"/>
      <c r="AH1" s="21"/>
      <c r="AI1" s="43" t="s">
        <v>262</v>
      </c>
      <c r="AJ1" s="44"/>
      <c r="AK1" s="44"/>
      <c r="AL1" s="45"/>
      <c r="AM1" s="20"/>
      <c r="AN1" s="40" t="s">
        <v>267</v>
      </c>
      <c r="AO1" s="41"/>
      <c r="AP1" s="42"/>
      <c r="AQ1" s="21"/>
      <c r="AR1" s="43" t="s">
        <v>272</v>
      </c>
      <c r="AS1" s="44"/>
      <c r="AT1" s="44"/>
      <c r="AU1" s="44"/>
      <c r="AV1" s="44"/>
      <c r="AW1" s="44"/>
      <c r="AX1" s="45"/>
      <c r="AY1" s="20"/>
      <c r="AZ1" s="40" t="s">
        <v>280</v>
      </c>
      <c r="BA1" s="41"/>
      <c r="BB1" s="42"/>
      <c r="BC1" s="21"/>
      <c r="BD1" s="43" t="s">
        <v>284</v>
      </c>
      <c r="BE1" s="44"/>
      <c r="BF1" s="45"/>
      <c r="BG1" s="20"/>
      <c r="BH1" s="40" t="s">
        <v>288</v>
      </c>
      <c r="BI1" s="41"/>
      <c r="BJ1" s="42"/>
      <c r="BK1" s="21"/>
      <c r="BL1" s="43" t="s">
        <v>292</v>
      </c>
      <c r="BM1" s="44"/>
      <c r="BN1" s="45"/>
      <c r="BO1" s="20"/>
      <c r="BP1" s="40" t="s">
        <v>296</v>
      </c>
      <c r="BQ1" s="41"/>
      <c r="BR1" s="42"/>
      <c r="BS1" s="21"/>
      <c r="BT1" s="43" t="s">
        <v>300</v>
      </c>
      <c r="BU1" s="44"/>
      <c r="BV1" s="45"/>
      <c r="BW1" s="20"/>
      <c r="BX1" s="40" t="s">
        <v>304</v>
      </c>
      <c r="BY1" s="41"/>
      <c r="BZ1" s="42"/>
      <c r="CA1" s="21"/>
      <c r="CB1" s="43" t="s">
        <v>308</v>
      </c>
      <c r="CC1" s="44"/>
      <c r="CD1" s="45"/>
      <c r="CE1" s="20"/>
      <c r="CF1" s="40" t="s">
        <v>312</v>
      </c>
      <c r="CG1" s="41"/>
      <c r="CH1" s="42"/>
      <c r="CI1" s="21"/>
      <c r="CJ1" s="43" t="s">
        <v>316</v>
      </c>
      <c r="CK1" s="44"/>
      <c r="CL1" s="45"/>
      <c r="CM1" s="12"/>
      <c r="CN1" s="11"/>
      <c r="CO1" s="12"/>
      <c r="CP1" s="11"/>
      <c r="CQ1" s="12"/>
      <c r="CR1" s="43" t="s">
        <v>92</v>
      </c>
      <c r="CS1" s="44"/>
      <c r="CT1" s="44"/>
      <c r="CU1" s="45"/>
      <c r="CV1" s="11"/>
      <c r="CW1" s="12"/>
      <c r="CX1" s="11"/>
      <c r="CY1" s="12"/>
      <c r="CZ1" s="11"/>
      <c r="DA1" s="22"/>
      <c r="DB1" s="40" t="s">
        <v>334</v>
      </c>
      <c r="DC1" s="41"/>
      <c r="DD1" s="41"/>
      <c r="DE1" s="41"/>
      <c r="DF1" s="41"/>
      <c r="DG1" s="41"/>
      <c r="DH1" s="41"/>
      <c r="DI1" s="41"/>
      <c r="DJ1" s="41"/>
      <c r="DK1" s="41"/>
      <c r="DL1" s="11"/>
      <c r="DM1" s="46" t="s">
        <v>346</v>
      </c>
      <c r="DN1" s="46"/>
      <c r="DO1" s="46"/>
      <c r="DP1" s="46"/>
      <c r="DQ1" s="46"/>
      <c r="DR1" s="43" t="s">
        <v>352</v>
      </c>
      <c r="DS1" s="44"/>
      <c r="DT1" s="44"/>
      <c r="DU1" s="44"/>
      <c r="DV1" s="45"/>
      <c r="DW1" s="12"/>
      <c r="DX1" s="40" t="s">
        <v>358</v>
      </c>
      <c r="DY1" s="41"/>
      <c r="DZ1" s="42"/>
      <c r="EA1" s="11"/>
    </row>
    <row r="2" spans="1:131" s="31" customFormat="1" ht="90" x14ac:dyDescent="0.25">
      <c r="A2" s="10" t="s">
        <v>82</v>
      </c>
      <c r="B2" s="10" t="s">
        <v>83</v>
      </c>
      <c r="C2" s="10" t="s">
        <v>84</v>
      </c>
      <c r="D2" s="10" t="s">
        <v>85</v>
      </c>
      <c r="E2" s="10" t="s">
        <v>86</v>
      </c>
      <c r="F2" s="10" t="s">
        <v>87</v>
      </c>
      <c r="G2" s="10" t="s">
        <v>88</v>
      </c>
      <c r="H2" s="10" t="s">
        <v>89</v>
      </c>
      <c r="I2" s="10" t="s">
        <v>90</v>
      </c>
      <c r="J2" s="11" t="s">
        <v>91</v>
      </c>
      <c r="K2" s="11" t="s">
        <v>369</v>
      </c>
      <c r="L2" s="11" t="s">
        <v>370</v>
      </c>
      <c r="M2" s="11" t="s">
        <v>371</v>
      </c>
      <c r="N2" s="11" t="s">
        <v>372</v>
      </c>
      <c r="O2" s="11" t="s">
        <v>373</v>
      </c>
      <c r="P2" s="11" t="s">
        <v>374</v>
      </c>
      <c r="Q2" s="11" t="s">
        <v>375</v>
      </c>
      <c r="R2" s="12" t="s">
        <v>247</v>
      </c>
      <c r="S2" s="12" t="s">
        <v>376</v>
      </c>
      <c r="T2" s="12" t="s">
        <v>249</v>
      </c>
      <c r="U2" s="12" t="s">
        <v>248</v>
      </c>
      <c r="V2" s="12" t="s">
        <v>250</v>
      </c>
      <c r="W2" s="11" t="s">
        <v>251</v>
      </c>
      <c r="X2" s="11" t="s">
        <v>252</v>
      </c>
      <c r="Y2" s="11" t="s">
        <v>253</v>
      </c>
      <c r="Z2" s="11" t="s">
        <v>254</v>
      </c>
      <c r="AA2" s="11" t="s">
        <v>255</v>
      </c>
      <c r="AB2" s="12" t="s">
        <v>256</v>
      </c>
      <c r="AC2" s="12" t="s">
        <v>257</v>
      </c>
      <c r="AD2" s="12" t="s">
        <v>258</v>
      </c>
      <c r="AE2" s="12" t="s">
        <v>259</v>
      </c>
      <c r="AF2" s="12" t="s">
        <v>260</v>
      </c>
      <c r="AG2" s="12" t="s">
        <v>261</v>
      </c>
      <c r="AH2" s="11" t="s">
        <v>262</v>
      </c>
      <c r="AI2" s="11" t="s">
        <v>263</v>
      </c>
      <c r="AJ2" s="11" t="s">
        <v>264</v>
      </c>
      <c r="AK2" s="11" t="s">
        <v>265</v>
      </c>
      <c r="AL2" s="11" t="s">
        <v>266</v>
      </c>
      <c r="AM2" s="12" t="s">
        <v>267</v>
      </c>
      <c r="AN2" s="12" t="s">
        <v>270</v>
      </c>
      <c r="AO2" s="12" t="s">
        <v>269</v>
      </c>
      <c r="AP2" s="12" t="s">
        <v>268</v>
      </c>
      <c r="AQ2" s="11" t="s">
        <v>271</v>
      </c>
      <c r="AR2" s="11" t="s">
        <v>273</v>
      </c>
      <c r="AS2" s="11" t="s">
        <v>274</v>
      </c>
      <c r="AT2" s="11" t="s">
        <v>275</v>
      </c>
      <c r="AU2" s="11" t="s">
        <v>276</v>
      </c>
      <c r="AV2" s="11" t="s">
        <v>277</v>
      </c>
      <c r="AW2" s="11" t="s">
        <v>278</v>
      </c>
      <c r="AX2" s="11" t="s">
        <v>279</v>
      </c>
      <c r="AY2" s="12" t="s">
        <v>280</v>
      </c>
      <c r="AZ2" s="12" t="s">
        <v>281</v>
      </c>
      <c r="BA2" s="12" t="s">
        <v>282</v>
      </c>
      <c r="BB2" s="12" t="s">
        <v>283</v>
      </c>
      <c r="BC2" s="11" t="s">
        <v>284</v>
      </c>
      <c r="BD2" s="11" t="s">
        <v>285</v>
      </c>
      <c r="BE2" s="11" t="s">
        <v>286</v>
      </c>
      <c r="BF2" s="11" t="s">
        <v>287</v>
      </c>
      <c r="BG2" s="12" t="s">
        <v>288</v>
      </c>
      <c r="BH2" s="12" t="s">
        <v>289</v>
      </c>
      <c r="BI2" s="12" t="s">
        <v>290</v>
      </c>
      <c r="BJ2" s="12" t="s">
        <v>291</v>
      </c>
      <c r="BK2" s="11" t="s">
        <v>292</v>
      </c>
      <c r="BL2" s="11" t="s">
        <v>293</v>
      </c>
      <c r="BM2" s="11" t="s">
        <v>294</v>
      </c>
      <c r="BN2" s="11" t="s">
        <v>295</v>
      </c>
      <c r="BO2" s="12" t="s">
        <v>296</v>
      </c>
      <c r="BP2" s="12" t="s">
        <v>297</v>
      </c>
      <c r="BQ2" s="12" t="s">
        <v>298</v>
      </c>
      <c r="BR2" s="12" t="s">
        <v>299</v>
      </c>
      <c r="BS2" s="11" t="s">
        <v>300</v>
      </c>
      <c r="BT2" s="11" t="s">
        <v>301</v>
      </c>
      <c r="BU2" s="11" t="s">
        <v>302</v>
      </c>
      <c r="BV2" s="11" t="s">
        <v>303</v>
      </c>
      <c r="BW2" s="12" t="s">
        <v>304</v>
      </c>
      <c r="BX2" s="12" t="s">
        <v>305</v>
      </c>
      <c r="BY2" s="12" t="s">
        <v>306</v>
      </c>
      <c r="BZ2" s="12" t="s">
        <v>307</v>
      </c>
      <c r="CA2" s="11" t="s">
        <v>308</v>
      </c>
      <c r="CB2" s="11" t="s">
        <v>309</v>
      </c>
      <c r="CC2" s="11" t="s">
        <v>310</v>
      </c>
      <c r="CD2" s="11" t="s">
        <v>311</v>
      </c>
      <c r="CE2" s="12" t="s">
        <v>312</v>
      </c>
      <c r="CF2" s="12" t="s">
        <v>313</v>
      </c>
      <c r="CG2" s="12" t="s">
        <v>315</v>
      </c>
      <c r="CH2" s="12" t="s">
        <v>314</v>
      </c>
      <c r="CI2" s="11" t="s">
        <v>316</v>
      </c>
      <c r="CJ2" s="11" t="s">
        <v>317</v>
      </c>
      <c r="CK2" s="11" t="s">
        <v>318</v>
      </c>
      <c r="CL2" s="11" t="s">
        <v>319</v>
      </c>
      <c r="CM2" s="12" t="s">
        <v>320</v>
      </c>
      <c r="CN2" s="11" t="s">
        <v>321</v>
      </c>
      <c r="CO2" s="12" t="s">
        <v>322</v>
      </c>
      <c r="CP2" s="11" t="s">
        <v>323</v>
      </c>
      <c r="CQ2" s="12" t="s">
        <v>324</v>
      </c>
      <c r="CR2" s="11" t="s">
        <v>325</v>
      </c>
      <c r="CS2" s="12" t="s">
        <v>326</v>
      </c>
      <c r="CT2" s="11" t="s">
        <v>327</v>
      </c>
      <c r="CU2" s="12" t="s">
        <v>328</v>
      </c>
      <c r="CV2" s="11" t="s">
        <v>329</v>
      </c>
      <c r="CW2" s="12" t="s">
        <v>330</v>
      </c>
      <c r="CX2" s="11" t="s">
        <v>331</v>
      </c>
      <c r="CY2" s="12" t="s">
        <v>332</v>
      </c>
      <c r="CZ2" s="11" t="s">
        <v>333</v>
      </c>
      <c r="DA2" s="13" t="s">
        <v>334</v>
      </c>
      <c r="DB2" s="12" t="s">
        <v>335</v>
      </c>
      <c r="DC2" s="12" t="s">
        <v>336</v>
      </c>
      <c r="DD2" s="12" t="s">
        <v>337</v>
      </c>
      <c r="DE2" s="12" t="s">
        <v>338</v>
      </c>
      <c r="DF2" s="12" t="s">
        <v>339</v>
      </c>
      <c r="DG2" s="12" t="s">
        <v>340</v>
      </c>
      <c r="DH2" s="12" t="s">
        <v>341</v>
      </c>
      <c r="DI2" s="12" t="s">
        <v>342</v>
      </c>
      <c r="DJ2" s="12" t="s">
        <v>343</v>
      </c>
      <c r="DK2" s="12" t="s">
        <v>344</v>
      </c>
      <c r="DL2" s="11" t="s">
        <v>345</v>
      </c>
      <c r="DM2" s="14" t="s">
        <v>347</v>
      </c>
      <c r="DN2" s="14" t="s">
        <v>348</v>
      </c>
      <c r="DO2" s="14" t="s">
        <v>349</v>
      </c>
      <c r="DP2" s="14" t="s">
        <v>350</v>
      </c>
      <c r="DQ2" s="14" t="s">
        <v>351</v>
      </c>
      <c r="DR2" s="11" t="s">
        <v>353</v>
      </c>
      <c r="DS2" s="11" t="s">
        <v>354</v>
      </c>
      <c r="DT2" s="11" t="s">
        <v>355</v>
      </c>
      <c r="DU2" s="11" t="s">
        <v>356</v>
      </c>
      <c r="DV2" s="11" t="s">
        <v>357</v>
      </c>
      <c r="DW2" s="14" t="s">
        <v>358</v>
      </c>
      <c r="DX2" s="14" t="s">
        <v>359</v>
      </c>
      <c r="DY2" s="14" t="s">
        <v>360</v>
      </c>
      <c r="DZ2" s="14" t="s">
        <v>361</v>
      </c>
      <c r="EA2" s="11" t="s">
        <v>362</v>
      </c>
    </row>
    <row r="3" spans="1:131" s="31" customFormat="1" ht="60" x14ac:dyDescent="0.25">
      <c r="A3" s="16"/>
      <c r="B3" s="16" t="s">
        <v>378</v>
      </c>
      <c r="C3" s="15">
        <v>41127</v>
      </c>
      <c r="D3" s="16">
        <v>1</v>
      </c>
      <c r="E3" s="23" t="s">
        <v>93</v>
      </c>
      <c r="F3" s="23" t="s">
        <v>96</v>
      </c>
      <c r="G3" s="23" t="s">
        <v>109</v>
      </c>
      <c r="H3" s="16" t="s">
        <v>377</v>
      </c>
      <c r="I3" s="16" t="s">
        <v>388</v>
      </c>
      <c r="J3" s="16"/>
      <c r="K3" s="16">
        <v>1</v>
      </c>
      <c r="L3" s="16">
        <v>0</v>
      </c>
      <c r="M3" s="16">
        <v>0</v>
      </c>
      <c r="N3" s="16">
        <v>1</v>
      </c>
      <c r="O3" s="16">
        <v>1</v>
      </c>
      <c r="P3" s="16">
        <v>1</v>
      </c>
      <c r="Q3" s="16">
        <v>1</v>
      </c>
      <c r="R3" s="16"/>
      <c r="S3" s="16">
        <v>1</v>
      </c>
      <c r="T3" s="16">
        <v>1</v>
      </c>
      <c r="U3" s="16">
        <v>1</v>
      </c>
      <c r="V3" s="16">
        <v>0</v>
      </c>
      <c r="W3" s="16"/>
      <c r="X3" s="16">
        <v>1</v>
      </c>
      <c r="Y3" s="16">
        <v>0</v>
      </c>
      <c r="Z3" s="16">
        <v>0</v>
      </c>
      <c r="AA3" s="16">
        <v>0</v>
      </c>
      <c r="AB3" s="16"/>
      <c r="AC3" s="16">
        <v>0</v>
      </c>
      <c r="AD3" s="16">
        <v>1</v>
      </c>
      <c r="AE3" s="16">
        <v>0</v>
      </c>
      <c r="AF3" s="16">
        <v>0</v>
      </c>
      <c r="AG3" s="16">
        <v>1</v>
      </c>
      <c r="AH3" s="16"/>
      <c r="AI3" s="16">
        <v>0</v>
      </c>
      <c r="AJ3" s="16">
        <v>1</v>
      </c>
      <c r="AK3" s="16">
        <v>1</v>
      </c>
      <c r="AL3" s="16">
        <v>1</v>
      </c>
      <c r="AM3" s="16"/>
      <c r="AN3" s="16" t="s">
        <v>0</v>
      </c>
      <c r="AO3" s="16" t="s">
        <v>1</v>
      </c>
      <c r="AP3" s="16" t="s">
        <v>1</v>
      </c>
      <c r="AQ3" s="16"/>
      <c r="AR3" s="16">
        <v>5</v>
      </c>
      <c r="AS3" s="16">
        <v>2</v>
      </c>
      <c r="AT3" s="16">
        <v>4</v>
      </c>
      <c r="AU3" s="16"/>
      <c r="AV3" s="16"/>
      <c r="AW3" s="16">
        <v>3</v>
      </c>
      <c r="AX3" s="16">
        <v>1</v>
      </c>
      <c r="AY3" s="16"/>
      <c r="AZ3" s="16" t="s">
        <v>365</v>
      </c>
      <c r="BA3" s="16" t="s">
        <v>365</v>
      </c>
      <c r="BB3" s="16" t="s">
        <v>367</v>
      </c>
      <c r="BC3" s="16"/>
      <c r="BD3" s="27" t="s">
        <v>365</v>
      </c>
      <c r="BE3" s="27" t="s">
        <v>364</v>
      </c>
      <c r="BF3" s="27" t="s">
        <v>364</v>
      </c>
      <c r="BG3" s="27"/>
      <c r="BH3" s="27" t="s">
        <v>364</v>
      </c>
      <c r="BI3" s="27" t="s">
        <v>364</v>
      </c>
      <c r="BJ3" s="27" t="s">
        <v>364</v>
      </c>
      <c r="BK3" s="27"/>
      <c r="BL3" s="27" t="s">
        <v>364</v>
      </c>
      <c r="BM3" s="27" t="s">
        <v>364</v>
      </c>
      <c r="BN3" s="27" t="s">
        <v>364</v>
      </c>
      <c r="BO3" s="27"/>
      <c r="BP3" s="27" t="s">
        <v>364</v>
      </c>
      <c r="BQ3" s="27" t="s">
        <v>364</v>
      </c>
      <c r="BR3" s="27" t="s">
        <v>364</v>
      </c>
      <c r="BS3" s="27"/>
      <c r="BT3" s="27" t="s">
        <v>365</v>
      </c>
      <c r="BU3" s="27" t="s">
        <v>364</v>
      </c>
      <c r="BV3" s="27" t="s">
        <v>364</v>
      </c>
      <c r="BW3" s="27"/>
      <c r="BX3" s="27" t="s">
        <v>364</v>
      </c>
      <c r="BY3" s="27" t="s">
        <v>364</v>
      </c>
      <c r="BZ3" s="27" t="s">
        <v>364</v>
      </c>
      <c r="CA3" s="27"/>
      <c r="CB3" s="27" t="s">
        <v>364</v>
      </c>
      <c r="CC3" s="27" t="s">
        <v>364</v>
      </c>
      <c r="CD3" s="27" t="s">
        <v>364</v>
      </c>
      <c r="CE3" s="27"/>
      <c r="CF3" s="27" t="s">
        <v>364</v>
      </c>
      <c r="CG3" s="27" t="s">
        <v>364</v>
      </c>
      <c r="CH3" s="27" t="s">
        <v>364</v>
      </c>
      <c r="CI3" s="27"/>
      <c r="CJ3" s="27"/>
      <c r="CK3" s="27"/>
      <c r="CL3" s="27"/>
      <c r="CM3" s="16" t="s">
        <v>1</v>
      </c>
      <c r="CN3" s="16" t="s">
        <v>1</v>
      </c>
      <c r="CO3" s="16" t="s">
        <v>1</v>
      </c>
      <c r="CP3" s="16" t="s">
        <v>1</v>
      </c>
      <c r="CQ3" s="16" t="s">
        <v>1</v>
      </c>
      <c r="CR3" s="16" t="s">
        <v>1</v>
      </c>
      <c r="CS3" s="16" t="s">
        <v>0</v>
      </c>
      <c r="CT3" s="16"/>
      <c r="CU3" s="16" t="s">
        <v>0</v>
      </c>
      <c r="CV3" s="16" t="s">
        <v>379</v>
      </c>
      <c r="CW3" s="16" t="s">
        <v>380</v>
      </c>
      <c r="CX3" s="16" t="s">
        <v>0</v>
      </c>
      <c r="CY3" s="16" t="s">
        <v>1</v>
      </c>
      <c r="CZ3" s="16" t="s">
        <v>1</v>
      </c>
      <c r="DA3" s="16"/>
      <c r="DB3" s="16">
        <v>1</v>
      </c>
      <c r="DC3" s="16">
        <v>0</v>
      </c>
      <c r="DD3" s="16">
        <v>0</v>
      </c>
      <c r="DE3" s="16">
        <v>0</v>
      </c>
      <c r="DF3" s="16">
        <v>0</v>
      </c>
      <c r="DG3" s="16">
        <v>1</v>
      </c>
      <c r="DH3" s="16">
        <v>0</v>
      </c>
      <c r="DI3" s="16">
        <v>1</v>
      </c>
      <c r="DJ3" s="16">
        <v>0</v>
      </c>
      <c r="DK3" s="16">
        <v>0</v>
      </c>
      <c r="DL3" s="16" t="s">
        <v>1</v>
      </c>
      <c r="DM3" s="17">
        <v>1</v>
      </c>
      <c r="DN3" s="17">
        <v>1</v>
      </c>
      <c r="DO3" s="17">
        <v>0</v>
      </c>
      <c r="DP3" s="17">
        <v>0</v>
      </c>
      <c r="DQ3" s="17">
        <v>1</v>
      </c>
      <c r="DR3" s="17">
        <v>1</v>
      </c>
      <c r="DS3" s="17">
        <v>1</v>
      </c>
      <c r="DT3" s="17">
        <v>1</v>
      </c>
      <c r="DU3" s="17">
        <v>0</v>
      </c>
      <c r="DV3" s="17">
        <v>1</v>
      </c>
      <c r="DW3" s="17"/>
      <c r="DX3" s="17">
        <v>1</v>
      </c>
      <c r="DY3" s="17">
        <v>1</v>
      </c>
      <c r="DZ3" s="17">
        <v>0</v>
      </c>
      <c r="EA3" s="17" t="s">
        <v>78</v>
      </c>
    </row>
    <row r="4" spans="1:131" s="31" customFormat="1" ht="60" x14ac:dyDescent="0.25">
      <c r="A4" s="16"/>
      <c r="B4" s="16" t="s">
        <v>381</v>
      </c>
      <c r="C4" s="15">
        <v>41128</v>
      </c>
      <c r="D4" s="16">
        <v>1</v>
      </c>
      <c r="E4" s="24" t="s">
        <v>93</v>
      </c>
      <c r="F4" s="24" t="s">
        <v>96</v>
      </c>
      <c r="G4" s="24" t="s">
        <v>123</v>
      </c>
      <c r="H4" s="16" t="s">
        <v>377</v>
      </c>
      <c r="I4" s="16" t="s">
        <v>389</v>
      </c>
      <c r="J4" s="16"/>
      <c r="K4" s="16">
        <v>0</v>
      </c>
      <c r="L4" s="16">
        <v>0</v>
      </c>
      <c r="M4" s="16">
        <v>0</v>
      </c>
      <c r="N4" s="16">
        <v>0</v>
      </c>
      <c r="O4" s="16">
        <v>1</v>
      </c>
      <c r="P4" s="16">
        <v>0</v>
      </c>
      <c r="Q4" s="16">
        <v>0</v>
      </c>
      <c r="R4" s="16"/>
      <c r="S4" s="16">
        <v>1</v>
      </c>
      <c r="T4" s="16">
        <v>1</v>
      </c>
      <c r="U4" s="16">
        <v>0</v>
      </c>
      <c r="V4" s="16">
        <v>0</v>
      </c>
      <c r="W4" s="16"/>
      <c r="X4" s="16">
        <v>1</v>
      </c>
      <c r="Y4" s="16">
        <v>0</v>
      </c>
      <c r="Z4" s="16">
        <v>0</v>
      </c>
      <c r="AA4" s="16">
        <v>1</v>
      </c>
      <c r="AB4" s="16"/>
      <c r="AC4" s="16">
        <v>1</v>
      </c>
      <c r="AD4" s="16">
        <v>0</v>
      </c>
      <c r="AE4" s="16">
        <v>0</v>
      </c>
      <c r="AF4" s="16">
        <v>0</v>
      </c>
      <c r="AG4" s="16">
        <v>1</v>
      </c>
      <c r="AH4" s="16"/>
      <c r="AI4" s="16">
        <v>0</v>
      </c>
      <c r="AJ4" s="16">
        <v>1</v>
      </c>
      <c r="AK4" s="16">
        <v>1</v>
      </c>
      <c r="AL4" s="16">
        <v>1</v>
      </c>
      <c r="AM4" s="16"/>
      <c r="AN4" s="16" t="s">
        <v>0</v>
      </c>
      <c r="AO4" s="16" t="s">
        <v>0</v>
      </c>
      <c r="AP4" s="16" t="s">
        <v>1</v>
      </c>
      <c r="AQ4" s="16"/>
      <c r="AR4" s="16">
        <v>5</v>
      </c>
      <c r="AS4" s="16"/>
      <c r="AT4" s="16"/>
      <c r="AU4" s="16"/>
      <c r="AV4" s="16"/>
      <c r="AW4" s="16"/>
      <c r="AX4" s="16">
        <v>4</v>
      </c>
      <c r="AY4" s="16"/>
      <c r="AZ4" s="16" t="s">
        <v>366</v>
      </c>
      <c r="BA4" s="16" t="s">
        <v>365</v>
      </c>
      <c r="BB4" s="16" t="s">
        <v>365</v>
      </c>
      <c r="BC4" s="16"/>
      <c r="BD4" s="16" t="s">
        <v>364</v>
      </c>
      <c r="BE4" s="16" t="s">
        <v>364</v>
      </c>
      <c r="BF4" s="16" t="s">
        <v>364</v>
      </c>
      <c r="BG4" s="16"/>
      <c r="BH4" s="16" t="s">
        <v>364</v>
      </c>
      <c r="BI4" s="16" t="s">
        <v>364</v>
      </c>
      <c r="BJ4" s="16" t="s">
        <v>364</v>
      </c>
      <c r="BK4" s="16"/>
      <c r="BL4" s="16" t="s">
        <v>364</v>
      </c>
      <c r="BM4" s="16" t="s">
        <v>364</v>
      </c>
      <c r="BN4" s="16" t="s">
        <v>364</v>
      </c>
      <c r="BO4" s="16"/>
      <c r="BP4" s="16" t="s">
        <v>365</v>
      </c>
      <c r="BQ4" s="16" t="s">
        <v>364</v>
      </c>
      <c r="BR4" s="16" t="s">
        <v>364</v>
      </c>
      <c r="BS4" s="16"/>
      <c r="BT4" s="16" t="s">
        <v>364</v>
      </c>
      <c r="BU4" s="16" t="s">
        <v>364</v>
      </c>
      <c r="BV4" s="16" t="s">
        <v>364</v>
      </c>
      <c r="BW4" s="16"/>
      <c r="BX4" s="16" t="s">
        <v>364</v>
      </c>
      <c r="BY4" s="16" t="s">
        <v>364</v>
      </c>
      <c r="BZ4" s="16" t="s">
        <v>364</v>
      </c>
      <c r="CA4" s="16"/>
      <c r="CB4" s="16" t="s">
        <v>364</v>
      </c>
      <c r="CC4" s="16" t="s">
        <v>364</v>
      </c>
      <c r="CD4" s="16" t="s">
        <v>364</v>
      </c>
      <c r="CE4" s="16"/>
      <c r="CF4" s="16" t="s">
        <v>365</v>
      </c>
      <c r="CG4" s="16" t="s">
        <v>364</v>
      </c>
      <c r="CH4" s="16" t="s">
        <v>364</v>
      </c>
      <c r="CI4" s="16"/>
      <c r="CJ4" s="16"/>
      <c r="CK4" s="16"/>
      <c r="CL4" s="16"/>
      <c r="CM4" s="16" t="s">
        <v>1</v>
      </c>
      <c r="CN4" s="16" t="s">
        <v>1</v>
      </c>
      <c r="CO4" s="16" t="s">
        <v>1</v>
      </c>
      <c r="CP4" s="16" t="s">
        <v>1</v>
      </c>
      <c r="CQ4" s="16" t="s">
        <v>0</v>
      </c>
      <c r="CR4" s="16" t="s">
        <v>0</v>
      </c>
      <c r="CS4" s="16" t="s">
        <v>0</v>
      </c>
      <c r="CT4" s="16" t="s">
        <v>1</v>
      </c>
      <c r="CU4" s="16" t="s">
        <v>1</v>
      </c>
      <c r="CV4" s="18" t="s">
        <v>379</v>
      </c>
      <c r="CW4" s="27" t="s">
        <v>380</v>
      </c>
      <c r="CX4" s="27" t="s">
        <v>0</v>
      </c>
      <c r="CY4" s="27" t="s">
        <v>1</v>
      </c>
      <c r="CZ4" s="27" t="s">
        <v>1</v>
      </c>
      <c r="DA4" s="27"/>
      <c r="DB4" s="33">
        <v>1</v>
      </c>
      <c r="DC4" s="16">
        <v>1</v>
      </c>
      <c r="DD4" s="16">
        <v>0</v>
      </c>
      <c r="DE4" s="16">
        <v>0</v>
      </c>
      <c r="DF4" s="16">
        <v>0</v>
      </c>
      <c r="DG4" s="16">
        <v>1</v>
      </c>
      <c r="DH4" s="16">
        <v>0</v>
      </c>
      <c r="DI4" s="16">
        <v>1</v>
      </c>
      <c r="DJ4" s="16">
        <v>0</v>
      </c>
      <c r="DK4" s="16">
        <v>0</v>
      </c>
      <c r="DL4" s="16" t="s">
        <v>1</v>
      </c>
      <c r="DM4" s="17">
        <v>1</v>
      </c>
      <c r="DN4" s="17">
        <v>1</v>
      </c>
      <c r="DO4" s="17">
        <v>1</v>
      </c>
      <c r="DP4" s="17">
        <v>1</v>
      </c>
      <c r="DQ4" s="17">
        <v>1</v>
      </c>
      <c r="DR4" s="17">
        <v>1</v>
      </c>
      <c r="DS4" s="17">
        <v>1</v>
      </c>
      <c r="DT4" s="17">
        <v>1</v>
      </c>
      <c r="DU4" s="17">
        <v>1</v>
      </c>
      <c r="DV4" s="17">
        <v>1</v>
      </c>
      <c r="DW4" s="17"/>
      <c r="DX4" s="17">
        <v>1</v>
      </c>
      <c r="DY4" s="17">
        <v>1</v>
      </c>
      <c r="DZ4" s="17">
        <v>0</v>
      </c>
      <c r="EA4" s="30" t="s">
        <v>77</v>
      </c>
    </row>
    <row r="5" spans="1:131" s="31" customFormat="1" ht="60" x14ac:dyDescent="0.25">
      <c r="A5" s="16"/>
      <c r="B5" s="16" t="s">
        <v>382</v>
      </c>
      <c r="C5" s="15">
        <v>41128</v>
      </c>
      <c r="D5" s="16">
        <v>1</v>
      </c>
      <c r="E5" s="24" t="s">
        <v>93</v>
      </c>
      <c r="F5" s="24" t="s">
        <v>96</v>
      </c>
      <c r="G5" s="24" t="s">
        <v>123</v>
      </c>
      <c r="H5" s="16" t="s">
        <v>377</v>
      </c>
      <c r="I5" s="16" t="s">
        <v>390</v>
      </c>
      <c r="J5" s="16"/>
      <c r="K5" s="16">
        <v>0</v>
      </c>
      <c r="L5" s="16">
        <v>0</v>
      </c>
      <c r="M5" s="16">
        <v>0</v>
      </c>
      <c r="N5" s="16">
        <v>0</v>
      </c>
      <c r="O5" s="16">
        <v>1</v>
      </c>
      <c r="P5" s="16">
        <v>1</v>
      </c>
      <c r="Q5" s="16">
        <v>0</v>
      </c>
      <c r="R5" s="16"/>
      <c r="S5" s="16">
        <v>1</v>
      </c>
      <c r="T5" s="16">
        <v>1</v>
      </c>
      <c r="U5" s="16">
        <v>0</v>
      </c>
      <c r="V5" s="16">
        <v>1</v>
      </c>
      <c r="W5" s="16"/>
      <c r="X5" s="16">
        <v>1</v>
      </c>
      <c r="Y5" s="16">
        <v>0</v>
      </c>
      <c r="Z5" s="16">
        <v>1</v>
      </c>
      <c r="AA5" s="16">
        <v>1</v>
      </c>
      <c r="AB5" s="16"/>
      <c r="AC5" s="16">
        <v>1</v>
      </c>
      <c r="AD5" s="16">
        <v>0</v>
      </c>
      <c r="AE5" s="16">
        <v>0</v>
      </c>
      <c r="AF5" s="16">
        <v>0</v>
      </c>
      <c r="AG5" s="16">
        <v>1</v>
      </c>
      <c r="AH5" s="16"/>
      <c r="AI5" s="16">
        <v>0</v>
      </c>
      <c r="AJ5" s="16">
        <v>0</v>
      </c>
      <c r="AK5" s="16">
        <v>1</v>
      </c>
      <c r="AL5" s="16">
        <v>1</v>
      </c>
      <c r="AM5" s="16"/>
      <c r="AN5" s="16" t="s">
        <v>1</v>
      </c>
      <c r="AO5" s="16" t="s">
        <v>1</v>
      </c>
      <c r="AP5" s="16" t="s">
        <v>1</v>
      </c>
      <c r="AQ5" s="16"/>
      <c r="AR5" s="16">
        <v>5</v>
      </c>
      <c r="AS5" s="16"/>
      <c r="AT5" s="16"/>
      <c r="AU5" s="16"/>
      <c r="AV5" s="16"/>
      <c r="AW5" s="16">
        <v>3</v>
      </c>
      <c r="AX5" s="16">
        <v>4</v>
      </c>
      <c r="AY5" s="16"/>
      <c r="AZ5" s="16" t="s">
        <v>364</v>
      </c>
      <c r="BA5" s="16" t="s">
        <v>368</v>
      </c>
      <c r="BB5" s="16" t="s">
        <v>364</v>
      </c>
      <c r="BC5" s="16"/>
      <c r="BD5" s="16" t="s">
        <v>364</v>
      </c>
      <c r="BE5" s="16" t="s">
        <v>364</v>
      </c>
      <c r="BF5" s="16" t="s">
        <v>364</v>
      </c>
      <c r="BG5" s="16"/>
      <c r="BH5" s="16" t="s">
        <v>364</v>
      </c>
      <c r="BI5" s="16" t="s">
        <v>364</v>
      </c>
      <c r="BJ5" s="16" t="s">
        <v>364</v>
      </c>
      <c r="BK5" s="16"/>
      <c r="BL5" s="16" t="s">
        <v>365</v>
      </c>
      <c r="BM5" s="16" t="s">
        <v>364</v>
      </c>
      <c r="BN5" s="16" t="s">
        <v>364</v>
      </c>
      <c r="BO5" s="16"/>
      <c r="BP5" s="16" t="s">
        <v>364</v>
      </c>
      <c r="BQ5" s="16" t="s">
        <v>364</v>
      </c>
      <c r="BR5" s="16" t="s">
        <v>364</v>
      </c>
      <c r="BS5" s="16"/>
      <c r="BT5" s="16" t="s">
        <v>365</v>
      </c>
      <c r="BU5" s="16" t="s">
        <v>364</v>
      </c>
      <c r="BV5" s="16" t="s">
        <v>364</v>
      </c>
      <c r="BW5" s="16"/>
      <c r="BX5" s="16" t="s">
        <v>364</v>
      </c>
      <c r="BY5" s="16" t="s">
        <v>364</v>
      </c>
      <c r="BZ5" s="16" t="s">
        <v>364</v>
      </c>
      <c r="CA5" s="16"/>
      <c r="CB5" s="16" t="s">
        <v>364</v>
      </c>
      <c r="CC5" s="16" t="s">
        <v>364</v>
      </c>
      <c r="CD5" s="16" t="s">
        <v>364</v>
      </c>
      <c r="CE5" s="16"/>
      <c r="CF5" s="16" t="s">
        <v>365</v>
      </c>
      <c r="CG5" s="16" t="s">
        <v>364</v>
      </c>
      <c r="CH5" s="16" t="s">
        <v>364</v>
      </c>
      <c r="CI5" s="16"/>
      <c r="CJ5" s="16"/>
      <c r="CK5" s="16"/>
      <c r="CL5" s="16"/>
      <c r="CM5" s="16" t="s">
        <v>1</v>
      </c>
      <c r="CN5" s="16" t="s">
        <v>1</v>
      </c>
      <c r="CO5" s="16" t="s">
        <v>1</v>
      </c>
      <c r="CP5" s="16" t="s">
        <v>1</v>
      </c>
      <c r="CQ5" s="16" t="s">
        <v>0</v>
      </c>
      <c r="CR5" s="16" t="s">
        <v>0</v>
      </c>
      <c r="CS5" s="16" t="s">
        <v>0</v>
      </c>
      <c r="CT5" s="16" t="s">
        <v>1</v>
      </c>
      <c r="CU5" s="16" t="s">
        <v>0</v>
      </c>
      <c r="CV5" s="16" t="s">
        <v>383</v>
      </c>
      <c r="CW5" s="27" t="s">
        <v>384</v>
      </c>
      <c r="CX5" s="27" t="s">
        <v>0</v>
      </c>
      <c r="CY5" s="27" t="s">
        <v>1</v>
      </c>
      <c r="CZ5" s="27" t="s">
        <v>1</v>
      </c>
      <c r="DA5" s="27"/>
      <c r="DB5" s="27">
        <v>0</v>
      </c>
      <c r="DC5" s="16">
        <v>1</v>
      </c>
      <c r="DD5" s="16">
        <v>0</v>
      </c>
      <c r="DE5" s="16">
        <v>0</v>
      </c>
      <c r="DF5" s="16">
        <v>0</v>
      </c>
      <c r="DG5" s="16">
        <v>1</v>
      </c>
      <c r="DH5" s="16">
        <v>0</v>
      </c>
      <c r="DI5" s="16">
        <v>1</v>
      </c>
      <c r="DJ5" s="16">
        <v>0</v>
      </c>
      <c r="DK5" s="16">
        <v>0</v>
      </c>
      <c r="DL5" s="16" t="s">
        <v>1</v>
      </c>
      <c r="DM5" s="17">
        <v>1</v>
      </c>
      <c r="DN5" s="17">
        <v>1</v>
      </c>
      <c r="DO5" s="17">
        <v>1</v>
      </c>
      <c r="DP5" s="17">
        <v>1</v>
      </c>
      <c r="DQ5" s="17">
        <v>1</v>
      </c>
      <c r="DR5" s="17">
        <v>1</v>
      </c>
      <c r="DS5" s="17">
        <v>1</v>
      </c>
      <c r="DT5" s="17">
        <v>1</v>
      </c>
      <c r="DU5" s="17">
        <v>1</v>
      </c>
      <c r="DV5" s="17">
        <v>1</v>
      </c>
      <c r="DW5" s="17"/>
      <c r="DX5" s="17">
        <v>1</v>
      </c>
      <c r="DY5" s="17">
        <v>1</v>
      </c>
      <c r="DZ5" s="17">
        <v>0</v>
      </c>
      <c r="EA5" s="17" t="s">
        <v>77</v>
      </c>
    </row>
    <row r="6" spans="1:131" s="31" customFormat="1" ht="60" x14ac:dyDescent="0.25">
      <c r="A6" s="16" t="str">
        <f t="shared" ref="A6:A34" si="0">IF(C6="","",CONCATENATE("OB","/",LEFT(E6,3),"/",LEFT(F6,3),"/",LEFT(G6,3),"/",B6))</f>
        <v>OB/BAN/ALI/ALI/A1</v>
      </c>
      <c r="B6" s="16" t="s">
        <v>385</v>
      </c>
      <c r="C6" s="15">
        <v>41126</v>
      </c>
      <c r="D6" s="16">
        <v>1</v>
      </c>
      <c r="E6" s="24" t="s">
        <v>93</v>
      </c>
      <c r="F6" s="24" t="s">
        <v>96</v>
      </c>
      <c r="G6" s="24" t="s">
        <v>109</v>
      </c>
      <c r="H6" s="16" t="s">
        <v>377</v>
      </c>
      <c r="I6" s="16" t="s">
        <v>386</v>
      </c>
      <c r="J6" s="16"/>
      <c r="K6" s="16">
        <v>1</v>
      </c>
      <c r="L6" s="16">
        <v>0</v>
      </c>
      <c r="M6" s="16">
        <v>0</v>
      </c>
      <c r="N6" s="16">
        <v>1</v>
      </c>
      <c r="O6" s="16">
        <v>1</v>
      </c>
      <c r="P6" s="16">
        <v>1</v>
      </c>
      <c r="Q6" s="16">
        <v>1</v>
      </c>
      <c r="R6" s="16"/>
      <c r="S6" s="16">
        <v>1</v>
      </c>
      <c r="T6" s="16">
        <v>1</v>
      </c>
      <c r="U6" s="16">
        <v>0</v>
      </c>
      <c r="V6" s="16">
        <v>1</v>
      </c>
      <c r="W6" s="16"/>
      <c r="X6" s="16">
        <v>1</v>
      </c>
      <c r="Y6" s="16">
        <v>0</v>
      </c>
      <c r="Z6" s="16">
        <v>0</v>
      </c>
      <c r="AA6" s="16">
        <v>1</v>
      </c>
      <c r="AB6" s="16"/>
      <c r="AC6" s="16">
        <v>1</v>
      </c>
      <c r="AD6" s="16">
        <v>1</v>
      </c>
      <c r="AE6" s="16">
        <v>0</v>
      </c>
      <c r="AF6" s="16">
        <v>0</v>
      </c>
      <c r="AG6" s="16">
        <v>1</v>
      </c>
      <c r="AH6" s="16"/>
      <c r="AI6" s="16">
        <v>0</v>
      </c>
      <c r="AJ6" s="16">
        <v>0</v>
      </c>
      <c r="AK6" s="16">
        <v>1</v>
      </c>
      <c r="AL6" s="16">
        <v>1</v>
      </c>
      <c r="AM6" s="16"/>
      <c r="AN6" s="16" t="s">
        <v>0</v>
      </c>
      <c r="AO6" s="16" t="s">
        <v>0</v>
      </c>
      <c r="AP6" s="16" t="s">
        <v>0</v>
      </c>
      <c r="AQ6" s="16"/>
      <c r="AR6" s="16"/>
      <c r="AS6" s="16"/>
      <c r="AT6" s="16"/>
      <c r="AU6" s="16"/>
      <c r="AV6" s="16"/>
      <c r="AW6" s="16"/>
      <c r="AX6" s="16"/>
      <c r="AY6" s="16"/>
      <c r="AZ6" s="16" t="s">
        <v>365</v>
      </c>
      <c r="BA6" s="16" t="s">
        <v>367</v>
      </c>
      <c r="BB6" s="16" t="s">
        <v>364</v>
      </c>
      <c r="BC6" s="16"/>
      <c r="BD6" s="16" t="s">
        <v>364</v>
      </c>
      <c r="BE6" s="16" t="s">
        <v>364</v>
      </c>
      <c r="BF6" s="16" t="s">
        <v>364</v>
      </c>
      <c r="BG6" s="16"/>
      <c r="BH6" s="16" t="s">
        <v>364</v>
      </c>
      <c r="BI6" s="16" t="s">
        <v>364</v>
      </c>
      <c r="BJ6" s="16" t="s">
        <v>364</v>
      </c>
      <c r="BK6" s="16"/>
      <c r="BL6" s="16" t="s">
        <v>365</v>
      </c>
      <c r="BM6" s="16" t="s">
        <v>364</v>
      </c>
      <c r="BN6" s="16" t="s">
        <v>364</v>
      </c>
      <c r="BO6" s="16"/>
      <c r="BP6" s="16" t="s">
        <v>364</v>
      </c>
      <c r="BQ6" s="16" t="s">
        <v>364</v>
      </c>
      <c r="BR6" s="16" t="s">
        <v>364</v>
      </c>
      <c r="BS6" s="16"/>
      <c r="BT6" s="16" t="s">
        <v>364</v>
      </c>
      <c r="BU6" s="16" t="s">
        <v>364</v>
      </c>
      <c r="BV6" s="16" t="s">
        <v>364</v>
      </c>
      <c r="BW6" s="16"/>
      <c r="BX6" s="16" t="s">
        <v>364</v>
      </c>
      <c r="BY6" s="16" t="s">
        <v>364</v>
      </c>
      <c r="BZ6" s="16" t="s">
        <v>364</v>
      </c>
      <c r="CA6" s="16"/>
      <c r="CB6" s="16" t="s">
        <v>364</v>
      </c>
      <c r="CC6" s="16" t="s">
        <v>364</v>
      </c>
      <c r="CD6" s="16" t="s">
        <v>364</v>
      </c>
      <c r="CE6" s="16"/>
      <c r="CF6" s="16" t="s">
        <v>365</v>
      </c>
      <c r="CG6" s="16" t="s">
        <v>364</v>
      </c>
      <c r="CH6" s="16" t="s">
        <v>364</v>
      </c>
      <c r="CI6" s="16"/>
      <c r="CJ6" s="16" t="s">
        <v>364</v>
      </c>
      <c r="CK6" s="16" t="s">
        <v>364</v>
      </c>
      <c r="CL6" s="16" t="s">
        <v>364</v>
      </c>
      <c r="CM6" s="16" t="s">
        <v>1</v>
      </c>
      <c r="CN6" s="16" t="s">
        <v>1</v>
      </c>
      <c r="CO6" s="16" t="s">
        <v>1</v>
      </c>
      <c r="CP6" s="16" t="s">
        <v>1</v>
      </c>
      <c r="CQ6" s="16" t="s">
        <v>1</v>
      </c>
      <c r="CR6" s="16" t="s">
        <v>0</v>
      </c>
      <c r="CS6" s="16" t="s">
        <v>0</v>
      </c>
      <c r="CT6" s="16" t="s">
        <v>1</v>
      </c>
      <c r="CU6" s="16" t="s">
        <v>1</v>
      </c>
      <c r="CV6" s="16" t="s">
        <v>387</v>
      </c>
      <c r="CW6" s="16" t="s">
        <v>380</v>
      </c>
      <c r="CX6" s="16" t="s">
        <v>0</v>
      </c>
      <c r="CY6" s="16" t="s">
        <v>1</v>
      </c>
      <c r="CZ6" s="16" t="s">
        <v>1</v>
      </c>
      <c r="DA6" s="16"/>
      <c r="DB6" s="16">
        <v>0</v>
      </c>
      <c r="DC6" s="16">
        <v>0</v>
      </c>
      <c r="DD6" s="16">
        <v>0</v>
      </c>
      <c r="DE6" s="16">
        <v>0</v>
      </c>
      <c r="DF6" s="16">
        <v>0</v>
      </c>
      <c r="DG6" s="16">
        <v>1</v>
      </c>
      <c r="DH6" s="16">
        <v>0</v>
      </c>
      <c r="DI6" s="16">
        <v>1</v>
      </c>
      <c r="DJ6" s="16">
        <v>0</v>
      </c>
      <c r="DK6" s="16">
        <v>0</v>
      </c>
      <c r="DL6" s="16" t="s">
        <v>1</v>
      </c>
      <c r="DM6" s="17">
        <v>1</v>
      </c>
      <c r="DN6" s="17">
        <v>1</v>
      </c>
      <c r="DO6" s="17">
        <v>1</v>
      </c>
      <c r="DP6" s="17">
        <v>1</v>
      </c>
      <c r="DQ6" s="17">
        <v>1</v>
      </c>
      <c r="DR6" s="17">
        <v>1</v>
      </c>
      <c r="DS6" s="17">
        <v>1</v>
      </c>
      <c r="DT6" s="17">
        <v>1</v>
      </c>
      <c r="DU6" s="17">
        <v>1</v>
      </c>
      <c r="DV6" s="17">
        <v>1</v>
      </c>
      <c r="DW6" s="17"/>
      <c r="DX6" s="17">
        <v>1</v>
      </c>
      <c r="DY6" s="17">
        <v>1</v>
      </c>
      <c r="DZ6" s="17">
        <v>0</v>
      </c>
      <c r="EA6" s="17" t="s">
        <v>78</v>
      </c>
    </row>
    <row r="7" spans="1:131" s="31" customFormat="1" x14ac:dyDescent="0.25">
      <c r="A7" s="26" t="str">
        <f t="shared" si="0"/>
        <v/>
      </c>
      <c r="B7" s="26"/>
      <c r="C7" s="36"/>
      <c r="D7" s="26"/>
      <c r="E7" s="35"/>
      <c r="F7" s="35"/>
      <c r="G7" s="3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</row>
    <row r="8" spans="1:131" s="32" customFormat="1" ht="75" x14ac:dyDescent="0.25">
      <c r="A8" s="27"/>
      <c r="B8" s="27" t="s">
        <v>391</v>
      </c>
      <c r="C8" s="28">
        <v>41126</v>
      </c>
      <c r="D8" s="27">
        <v>2</v>
      </c>
      <c r="E8" s="23" t="s">
        <v>93</v>
      </c>
      <c r="F8" s="23" t="s">
        <v>97</v>
      </c>
      <c r="G8" s="23" t="s">
        <v>152</v>
      </c>
      <c r="H8" s="27" t="s">
        <v>377</v>
      </c>
      <c r="I8" s="27" t="s">
        <v>392</v>
      </c>
      <c r="J8" s="27"/>
      <c r="K8" s="27">
        <v>1</v>
      </c>
      <c r="L8" s="27">
        <v>1</v>
      </c>
      <c r="M8" s="27">
        <v>1</v>
      </c>
      <c r="N8" s="27">
        <v>0</v>
      </c>
      <c r="O8" s="27">
        <v>1</v>
      </c>
      <c r="P8" s="27">
        <v>0</v>
      </c>
      <c r="Q8" s="27">
        <v>0</v>
      </c>
      <c r="R8" s="27"/>
      <c r="S8" s="27">
        <v>0</v>
      </c>
      <c r="T8" s="27">
        <v>1</v>
      </c>
      <c r="U8" s="27">
        <v>0</v>
      </c>
      <c r="V8" s="27">
        <v>0</v>
      </c>
      <c r="W8" s="27"/>
      <c r="X8" s="27">
        <v>0</v>
      </c>
      <c r="Y8" s="27">
        <v>0</v>
      </c>
      <c r="Z8" s="27">
        <v>1</v>
      </c>
      <c r="AA8" s="27">
        <v>0</v>
      </c>
      <c r="AB8" s="27"/>
      <c r="AC8" s="27">
        <v>0</v>
      </c>
      <c r="AD8" s="27">
        <v>0</v>
      </c>
      <c r="AE8" s="27">
        <v>0</v>
      </c>
      <c r="AF8" s="27">
        <v>1</v>
      </c>
      <c r="AG8" s="27">
        <v>0</v>
      </c>
      <c r="AH8" s="27"/>
      <c r="AI8" s="27">
        <v>0</v>
      </c>
      <c r="AJ8" s="27">
        <v>1</v>
      </c>
      <c r="AK8" s="27">
        <v>0</v>
      </c>
      <c r="AL8" s="27">
        <v>0</v>
      </c>
      <c r="AM8" s="27"/>
      <c r="AN8" s="27" t="s">
        <v>0</v>
      </c>
      <c r="AO8" s="27" t="s">
        <v>0</v>
      </c>
      <c r="AP8" s="27" t="s">
        <v>0</v>
      </c>
      <c r="AQ8" s="27"/>
      <c r="AR8" s="27">
        <v>5</v>
      </c>
      <c r="AS8" s="27"/>
      <c r="AT8" s="27"/>
      <c r="AU8" s="27"/>
      <c r="AV8" s="27"/>
      <c r="AW8" s="27"/>
      <c r="AX8" s="27"/>
      <c r="AY8" s="27"/>
      <c r="AZ8" s="27" t="s">
        <v>366</v>
      </c>
      <c r="BA8" s="27" t="s">
        <v>365</v>
      </c>
      <c r="BB8" s="27" t="s">
        <v>365</v>
      </c>
      <c r="BC8" s="27"/>
      <c r="BD8" s="27" t="s">
        <v>364</v>
      </c>
      <c r="BE8" s="27" t="s">
        <v>368</v>
      </c>
      <c r="BF8" s="27" t="s">
        <v>364</v>
      </c>
      <c r="BG8" s="27"/>
      <c r="BH8" s="27" t="s">
        <v>364</v>
      </c>
      <c r="BI8" s="27" t="s">
        <v>364</v>
      </c>
      <c r="BJ8" s="27" t="s">
        <v>364</v>
      </c>
      <c r="BK8" s="27"/>
      <c r="BL8" s="27" t="s">
        <v>364</v>
      </c>
      <c r="BM8" s="27" t="s">
        <v>366</v>
      </c>
      <c r="BN8" s="27" t="s">
        <v>366</v>
      </c>
      <c r="BO8" s="27"/>
      <c r="BP8" s="27" t="s">
        <v>364</v>
      </c>
      <c r="BQ8" s="27" t="s">
        <v>364</v>
      </c>
      <c r="BR8" s="27" t="s">
        <v>364</v>
      </c>
      <c r="BS8" s="27"/>
      <c r="BT8" s="27" t="s">
        <v>364</v>
      </c>
      <c r="BU8" s="27" t="s">
        <v>366</v>
      </c>
      <c r="BV8" s="27" t="s">
        <v>364</v>
      </c>
      <c r="BW8" s="27"/>
      <c r="BX8" s="27" t="s">
        <v>364</v>
      </c>
      <c r="BY8" s="27" t="s">
        <v>364</v>
      </c>
      <c r="BZ8" s="27" t="s">
        <v>365</v>
      </c>
      <c r="CA8" s="27"/>
      <c r="CB8" s="27" t="s">
        <v>364</v>
      </c>
      <c r="CC8" s="27" t="s">
        <v>364</v>
      </c>
      <c r="CD8" s="27" t="s">
        <v>364</v>
      </c>
      <c r="CE8" s="27"/>
      <c r="CF8" s="27" t="s">
        <v>364</v>
      </c>
      <c r="CG8" s="27" t="s">
        <v>367</v>
      </c>
      <c r="CH8" s="27" t="s">
        <v>366</v>
      </c>
      <c r="CI8" s="27"/>
      <c r="CJ8" s="27" t="s">
        <v>364</v>
      </c>
      <c r="CK8" s="27" t="s">
        <v>364</v>
      </c>
      <c r="CL8" s="27" t="s">
        <v>364</v>
      </c>
      <c r="CM8" s="27" t="s">
        <v>1</v>
      </c>
      <c r="CN8" s="27" t="s">
        <v>1</v>
      </c>
      <c r="CO8" s="27" t="s">
        <v>1</v>
      </c>
      <c r="CP8" s="27" t="s">
        <v>1</v>
      </c>
      <c r="CQ8" s="27" t="s">
        <v>1</v>
      </c>
      <c r="CR8" s="27" t="s">
        <v>1</v>
      </c>
      <c r="CS8" s="27" t="s">
        <v>0</v>
      </c>
      <c r="CT8" s="27" t="s">
        <v>1</v>
      </c>
      <c r="CU8" s="27" t="s">
        <v>1</v>
      </c>
      <c r="CV8" s="27" t="s">
        <v>393</v>
      </c>
      <c r="CW8" s="27" t="s">
        <v>394</v>
      </c>
      <c r="CX8" s="27" t="s">
        <v>1</v>
      </c>
      <c r="CY8" s="27" t="s">
        <v>1</v>
      </c>
      <c r="CZ8" s="27" t="s">
        <v>1</v>
      </c>
      <c r="DA8" s="27"/>
      <c r="DB8" s="27">
        <v>1</v>
      </c>
      <c r="DC8" s="27">
        <v>0</v>
      </c>
      <c r="DD8" s="27">
        <v>0</v>
      </c>
      <c r="DE8" s="27">
        <v>0</v>
      </c>
      <c r="DF8" s="27">
        <v>0</v>
      </c>
      <c r="DG8" s="27">
        <v>1</v>
      </c>
      <c r="DH8" s="27">
        <v>0</v>
      </c>
      <c r="DI8" s="27">
        <v>1</v>
      </c>
      <c r="DJ8" s="27">
        <v>0</v>
      </c>
      <c r="DK8" s="27">
        <v>0</v>
      </c>
      <c r="DL8" s="27" t="s">
        <v>1</v>
      </c>
      <c r="DM8" s="29">
        <v>0</v>
      </c>
      <c r="DN8" s="29">
        <v>0</v>
      </c>
      <c r="DO8" s="29">
        <v>0</v>
      </c>
      <c r="DP8" s="29">
        <v>1</v>
      </c>
      <c r="DQ8" s="29">
        <v>1</v>
      </c>
      <c r="DR8" s="29">
        <v>1</v>
      </c>
      <c r="DS8" s="29">
        <v>1</v>
      </c>
      <c r="DT8" s="29">
        <v>1</v>
      </c>
      <c r="DU8" s="29">
        <v>1</v>
      </c>
      <c r="DV8" s="29">
        <v>1</v>
      </c>
      <c r="DW8" s="29"/>
      <c r="DX8" s="29">
        <v>1</v>
      </c>
      <c r="DY8" s="29">
        <v>1</v>
      </c>
      <c r="DZ8" s="29">
        <v>1</v>
      </c>
      <c r="EA8" s="29" t="s">
        <v>77</v>
      </c>
    </row>
    <row r="9" spans="1:131" s="32" customFormat="1" ht="75" x14ac:dyDescent="0.25">
      <c r="A9" s="27"/>
      <c r="B9" s="27" t="s">
        <v>395</v>
      </c>
      <c r="C9" s="28">
        <v>41126</v>
      </c>
      <c r="D9" s="27">
        <v>2</v>
      </c>
      <c r="E9" s="23" t="s">
        <v>93</v>
      </c>
      <c r="F9" s="23" t="s">
        <v>97</v>
      </c>
      <c r="G9" s="23" t="s">
        <v>152</v>
      </c>
      <c r="H9" s="27" t="s">
        <v>377</v>
      </c>
      <c r="I9" s="27" t="s">
        <v>396</v>
      </c>
      <c r="J9" s="27"/>
      <c r="K9" s="27">
        <v>1</v>
      </c>
      <c r="L9" s="27">
        <v>1</v>
      </c>
      <c r="M9" s="27">
        <v>1</v>
      </c>
      <c r="N9" s="27">
        <v>0</v>
      </c>
      <c r="O9" s="27">
        <v>1</v>
      </c>
      <c r="P9" s="27">
        <v>1</v>
      </c>
      <c r="Q9" s="27">
        <v>1</v>
      </c>
      <c r="R9" s="27"/>
      <c r="S9" s="27">
        <v>0</v>
      </c>
      <c r="T9" s="27">
        <v>1</v>
      </c>
      <c r="U9" s="27">
        <v>0</v>
      </c>
      <c r="V9" s="27">
        <v>0</v>
      </c>
      <c r="W9" s="27"/>
      <c r="X9" s="27">
        <v>0</v>
      </c>
      <c r="Y9" s="27">
        <v>0</v>
      </c>
      <c r="Z9" s="27">
        <v>1</v>
      </c>
      <c r="AA9" s="27">
        <v>0</v>
      </c>
      <c r="AB9" s="27"/>
      <c r="AC9" s="27">
        <v>0</v>
      </c>
      <c r="AD9" s="27">
        <v>0</v>
      </c>
      <c r="AE9" s="27">
        <v>1</v>
      </c>
      <c r="AF9" s="27">
        <v>0</v>
      </c>
      <c r="AG9" s="27">
        <v>0</v>
      </c>
      <c r="AH9" s="27"/>
      <c r="AI9" s="27">
        <v>0</v>
      </c>
      <c r="AJ9" s="27">
        <v>1</v>
      </c>
      <c r="AK9" s="27">
        <v>1</v>
      </c>
      <c r="AL9" s="27">
        <v>1</v>
      </c>
      <c r="AM9" s="27"/>
      <c r="AN9" s="27" t="s">
        <v>0</v>
      </c>
      <c r="AO9" s="27" t="s">
        <v>0</v>
      </c>
      <c r="AP9" s="27" t="s">
        <v>1</v>
      </c>
      <c r="AQ9" s="27"/>
      <c r="AR9" s="27">
        <v>5</v>
      </c>
      <c r="AS9" s="27"/>
      <c r="AT9" s="27"/>
      <c r="AU9" s="27"/>
      <c r="AV9" s="27"/>
      <c r="AW9" s="27"/>
      <c r="AX9" s="27"/>
      <c r="AY9" s="27"/>
      <c r="AZ9" s="27" t="s">
        <v>365</v>
      </c>
      <c r="BA9" s="27" t="s">
        <v>365</v>
      </c>
      <c r="BB9" s="27" t="s">
        <v>365</v>
      </c>
      <c r="BC9" s="27"/>
      <c r="BD9" s="27" t="s">
        <v>364</v>
      </c>
      <c r="BE9" s="27" t="s">
        <v>368</v>
      </c>
      <c r="BF9" s="27" t="s">
        <v>364</v>
      </c>
      <c r="BG9" s="27"/>
      <c r="BH9" s="27" t="s">
        <v>364</v>
      </c>
      <c r="BI9" s="27" t="s">
        <v>364</v>
      </c>
      <c r="BJ9" s="27" t="s">
        <v>364</v>
      </c>
      <c r="BK9" s="27"/>
      <c r="BL9" s="27" t="s">
        <v>365</v>
      </c>
      <c r="BM9" s="27" t="s">
        <v>367</v>
      </c>
      <c r="BN9" s="27" t="s">
        <v>364</v>
      </c>
      <c r="BO9" s="27"/>
      <c r="BP9" s="27" t="s">
        <v>364</v>
      </c>
      <c r="BQ9" s="27" t="s">
        <v>364</v>
      </c>
      <c r="BR9" s="27" t="s">
        <v>364</v>
      </c>
      <c r="BS9" s="27"/>
      <c r="BT9" s="27" t="s">
        <v>364</v>
      </c>
      <c r="BU9" s="27" t="s">
        <v>366</v>
      </c>
      <c r="BV9" s="27" t="s">
        <v>364</v>
      </c>
      <c r="BW9" s="27"/>
      <c r="BX9" s="27" t="s">
        <v>368</v>
      </c>
      <c r="BY9" s="27" t="s">
        <v>364</v>
      </c>
      <c r="BZ9" s="27" t="s">
        <v>364</v>
      </c>
      <c r="CA9" s="27"/>
      <c r="CB9" s="27" t="s">
        <v>364</v>
      </c>
      <c r="CC9" s="27" t="s">
        <v>364</v>
      </c>
      <c r="CD9" s="27" t="s">
        <v>364</v>
      </c>
      <c r="CE9" s="27"/>
      <c r="CF9" s="27" t="s">
        <v>365</v>
      </c>
      <c r="CG9" s="27" t="s">
        <v>367</v>
      </c>
      <c r="CH9" s="27" t="s">
        <v>365</v>
      </c>
      <c r="CI9" s="27"/>
      <c r="CJ9" s="27" t="s">
        <v>364</v>
      </c>
      <c r="CK9" s="27" t="s">
        <v>364</v>
      </c>
      <c r="CL9" s="27" t="s">
        <v>364</v>
      </c>
      <c r="CM9" s="27" t="s">
        <v>1</v>
      </c>
      <c r="CN9" s="27" t="s">
        <v>1</v>
      </c>
      <c r="CO9" s="27" t="s">
        <v>1</v>
      </c>
      <c r="CP9" s="27" t="s">
        <v>1</v>
      </c>
      <c r="CQ9" s="27" t="s">
        <v>0</v>
      </c>
      <c r="CR9" s="27" t="s">
        <v>1</v>
      </c>
      <c r="CS9" s="27" t="s">
        <v>1</v>
      </c>
      <c r="CT9" s="27" t="s">
        <v>1</v>
      </c>
      <c r="CU9" s="27" t="s">
        <v>0</v>
      </c>
      <c r="CV9" s="27" t="s">
        <v>393</v>
      </c>
      <c r="CW9" s="27" t="s">
        <v>1</v>
      </c>
      <c r="CX9" s="27" t="s">
        <v>0</v>
      </c>
      <c r="CY9" s="27" t="s">
        <v>1</v>
      </c>
      <c r="CZ9" s="27" t="s">
        <v>1</v>
      </c>
      <c r="DA9" s="27"/>
      <c r="DB9" s="27">
        <v>1</v>
      </c>
      <c r="DC9" s="27">
        <v>1</v>
      </c>
      <c r="DD9" s="27">
        <v>0</v>
      </c>
      <c r="DE9" s="27">
        <v>0</v>
      </c>
      <c r="DF9" s="27">
        <v>0</v>
      </c>
      <c r="DG9" s="27">
        <v>1</v>
      </c>
      <c r="DH9" s="27">
        <v>0</v>
      </c>
      <c r="DI9" s="27">
        <v>1</v>
      </c>
      <c r="DJ9" s="27"/>
      <c r="DK9" s="27">
        <v>0</v>
      </c>
      <c r="DL9" s="27" t="s">
        <v>1</v>
      </c>
      <c r="DM9" s="29">
        <v>0</v>
      </c>
      <c r="DN9" s="29">
        <v>1</v>
      </c>
      <c r="DO9" s="29">
        <v>1</v>
      </c>
      <c r="DP9" s="29">
        <v>1</v>
      </c>
      <c r="DQ9" s="29">
        <v>1</v>
      </c>
      <c r="DR9" s="29">
        <v>1</v>
      </c>
      <c r="DS9" s="29">
        <v>1</v>
      </c>
      <c r="DT9" s="29">
        <v>1</v>
      </c>
      <c r="DU9" s="29">
        <v>1</v>
      </c>
      <c r="DV9" s="29">
        <v>1</v>
      </c>
      <c r="DW9" s="29"/>
      <c r="DX9" s="29">
        <v>1</v>
      </c>
      <c r="DY9" s="29">
        <v>1</v>
      </c>
      <c r="DZ9" s="29">
        <v>0</v>
      </c>
      <c r="EA9" s="29" t="s">
        <v>77</v>
      </c>
    </row>
    <row r="10" spans="1:131" s="32" customFormat="1" ht="30" x14ac:dyDescent="0.25">
      <c r="A10" s="27"/>
      <c r="B10" s="27" t="s">
        <v>397</v>
      </c>
      <c r="C10" s="28">
        <v>41127</v>
      </c>
      <c r="D10" s="27">
        <v>2</v>
      </c>
      <c r="E10" s="23" t="s">
        <v>93</v>
      </c>
      <c r="F10" s="23" t="s">
        <v>97</v>
      </c>
      <c r="G10" s="23" t="s">
        <v>165</v>
      </c>
      <c r="H10" s="27" t="s">
        <v>377</v>
      </c>
      <c r="I10" s="27" t="s">
        <v>398</v>
      </c>
      <c r="J10" s="27"/>
      <c r="K10" s="27">
        <v>0</v>
      </c>
      <c r="L10" s="27">
        <v>0</v>
      </c>
      <c r="M10" s="27">
        <v>1</v>
      </c>
      <c r="N10" s="27">
        <v>0</v>
      </c>
      <c r="O10" s="27">
        <v>1</v>
      </c>
      <c r="P10" s="27">
        <v>1</v>
      </c>
      <c r="Q10" s="27">
        <v>0</v>
      </c>
      <c r="R10" s="27"/>
      <c r="S10" s="27">
        <v>1</v>
      </c>
      <c r="T10" s="27">
        <v>1</v>
      </c>
      <c r="U10" s="27">
        <v>1</v>
      </c>
      <c r="V10" s="27">
        <v>1</v>
      </c>
      <c r="W10" s="27"/>
      <c r="X10" s="27">
        <v>1</v>
      </c>
      <c r="Y10" s="27">
        <v>0</v>
      </c>
      <c r="Z10" s="27">
        <v>0</v>
      </c>
      <c r="AA10" s="27">
        <v>0</v>
      </c>
      <c r="AB10" s="27"/>
      <c r="AC10" s="27">
        <v>0</v>
      </c>
      <c r="AD10" s="27">
        <v>1</v>
      </c>
      <c r="AE10" s="27">
        <v>0</v>
      </c>
      <c r="AF10" s="27">
        <v>0</v>
      </c>
      <c r="AG10" s="27">
        <v>0</v>
      </c>
      <c r="AH10" s="27"/>
      <c r="AI10" s="27">
        <v>0</v>
      </c>
      <c r="AJ10" s="27">
        <v>0</v>
      </c>
      <c r="AK10" s="27">
        <v>1</v>
      </c>
      <c r="AL10" s="27">
        <v>0</v>
      </c>
      <c r="AM10" s="27"/>
      <c r="AN10" s="27" t="s">
        <v>0</v>
      </c>
      <c r="AO10" s="27" t="s">
        <v>1</v>
      </c>
      <c r="AP10" s="27" t="s">
        <v>1</v>
      </c>
      <c r="AQ10" s="27"/>
      <c r="AR10" s="27">
        <v>5</v>
      </c>
      <c r="AS10" s="27">
        <v>3</v>
      </c>
      <c r="AT10" s="27">
        <v>4</v>
      </c>
      <c r="AU10" s="27"/>
      <c r="AV10" s="27"/>
      <c r="AW10" s="27"/>
      <c r="AX10" s="27"/>
      <c r="AY10" s="27"/>
      <c r="AZ10" s="27" t="s">
        <v>364</v>
      </c>
      <c r="BA10" s="27" t="s">
        <v>365</v>
      </c>
      <c r="BB10" s="27" t="s">
        <v>366</v>
      </c>
      <c r="BC10" s="27"/>
      <c r="BD10" s="27" t="s">
        <v>366</v>
      </c>
      <c r="BE10" s="27" t="s">
        <v>366</v>
      </c>
      <c r="BF10" s="27" t="s">
        <v>364</v>
      </c>
      <c r="BG10" s="27"/>
      <c r="BH10" s="27" t="s">
        <v>364</v>
      </c>
      <c r="BI10" s="27" t="s">
        <v>368</v>
      </c>
      <c r="BJ10" s="27" t="s">
        <v>364</v>
      </c>
      <c r="BK10" s="27"/>
      <c r="BL10" s="27" t="s">
        <v>364</v>
      </c>
      <c r="BM10" s="27" t="s">
        <v>364</v>
      </c>
      <c r="BN10" s="27" t="s">
        <v>368</v>
      </c>
      <c r="BO10" s="27"/>
      <c r="BP10" s="27" t="s">
        <v>368</v>
      </c>
      <c r="BQ10" s="27" t="s">
        <v>364</v>
      </c>
      <c r="BR10" s="27" t="s">
        <v>364</v>
      </c>
      <c r="BS10" s="27"/>
      <c r="BT10" s="27" t="s">
        <v>364</v>
      </c>
      <c r="BU10" s="27" t="s">
        <v>366</v>
      </c>
      <c r="BV10" s="27" t="s">
        <v>364</v>
      </c>
      <c r="BW10" s="27"/>
      <c r="BX10" s="27" t="s">
        <v>366</v>
      </c>
      <c r="BY10" s="27" t="s">
        <v>366</v>
      </c>
      <c r="BZ10" s="27" t="s">
        <v>364</v>
      </c>
      <c r="CA10" s="27"/>
      <c r="CB10" s="27" t="s">
        <v>364</v>
      </c>
      <c r="CC10" s="27" t="s">
        <v>364</v>
      </c>
      <c r="CD10" s="27" t="s">
        <v>364</v>
      </c>
      <c r="CE10" s="27"/>
      <c r="CF10" s="27" t="s">
        <v>366</v>
      </c>
      <c r="CG10" s="27" t="s">
        <v>365</v>
      </c>
      <c r="CH10" s="27" t="s">
        <v>366</v>
      </c>
      <c r="CI10" s="27"/>
      <c r="CJ10" s="27" t="s">
        <v>364</v>
      </c>
      <c r="CK10" s="27" t="s">
        <v>364</v>
      </c>
      <c r="CL10" s="27" t="s">
        <v>364</v>
      </c>
      <c r="CM10" s="27" t="s">
        <v>1</v>
      </c>
      <c r="CN10" s="27" t="s">
        <v>1</v>
      </c>
      <c r="CO10" s="27" t="s">
        <v>0</v>
      </c>
      <c r="CP10" s="27" t="s">
        <v>1</v>
      </c>
      <c r="CQ10" s="27" t="s">
        <v>0</v>
      </c>
      <c r="CR10" s="27" t="s">
        <v>1</v>
      </c>
      <c r="CS10" s="27" t="s">
        <v>1</v>
      </c>
      <c r="CT10" s="27" t="s">
        <v>1</v>
      </c>
      <c r="CU10" s="27" t="s">
        <v>1</v>
      </c>
      <c r="CV10" s="27" t="s">
        <v>399</v>
      </c>
      <c r="CW10" s="27" t="s">
        <v>400</v>
      </c>
      <c r="CX10" s="27" t="s">
        <v>0</v>
      </c>
      <c r="CY10" s="27" t="s">
        <v>1</v>
      </c>
      <c r="CZ10" s="27" t="s">
        <v>1</v>
      </c>
      <c r="DA10" s="27"/>
      <c r="DB10" s="27">
        <v>1</v>
      </c>
      <c r="DC10" s="27">
        <v>1</v>
      </c>
      <c r="DD10" s="27">
        <v>1</v>
      </c>
      <c r="DE10" s="27">
        <v>0</v>
      </c>
      <c r="DF10" s="27">
        <v>0</v>
      </c>
      <c r="DG10" s="27">
        <v>0</v>
      </c>
      <c r="DH10" s="27">
        <v>0</v>
      </c>
      <c r="DI10" s="27">
        <v>1</v>
      </c>
      <c r="DJ10" s="27">
        <v>0</v>
      </c>
      <c r="DK10" s="27">
        <v>0</v>
      </c>
      <c r="DL10" s="27" t="s">
        <v>1</v>
      </c>
      <c r="DM10" s="29">
        <v>1</v>
      </c>
      <c r="DN10" s="29">
        <v>1</v>
      </c>
      <c r="DO10" s="29">
        <v>1</v>
      </c>
      <c r="DP10" s="29">
        <v>1</v>
      </c>
      <c r="DQ10" s="29">
        <v>1</v>
      </c>
      <c r="DR10" s="29">
        <v>1</v>
      </c>
      <c r="DS10" s="29">
        <v>1</v>
      </c>
      <c r="DT10" s="29">
        <v>1</v>
      </c>
      <c r="DU10" s="29">
        <v>1</v>
      </c>
      <c r="DV10" s="29">
        <v>1</v>
      </c>
      <c r="DW10" s="29"/>
      <c r="DX10" s="29">
        <v>1</v>
      </c>
      <c r="DY10" s="29">
        <v>1</v>
      </c>
      <c r="DZ10" s="29">
        <v>0</v>
      </c>
      <c r="EA10" s="29" t="s">
        <v>77</v>
      </c>
    </row>
    <row r="11" spans="1:131" s="32" customFormat="1" ht="75" x14ac:dyDescent="0.25">
      <c r="A11" s="27"/>
      <c r="B11" s="27" t="s">
        <v>401</v>
      </c>
      <c r="C11" s="28">
        <v>41127</v>
      </c>
      <c r="D11" s="27">
        <v>2</v>
      </c>
      <c r="E11" s="23" t="s">
        <v>93</v>
      </c>
      <c r="F11" s="23" t="s">
        <v>97</v>
      </c>
      <c r="G11" s="23" t="s">
        <v>165</v>
      </c>
      <c r="H11" s="27" t="s">
        <v>377</v>
      </c>
      <c r="I11" s="27" t="s">
        <v>402</v>
      </c>
      <c r="J11" s="27"/>
      <c r="K11" s="27">
        <v>1</v>
      </c>
      <c r="L11" s="27">
        <v>1</v>
      </c>
      <c r="M11" s="27">
        <v>0</v>
      </c>
      <c r="N11" s="27"/>
      <c r="O11" s="27">
        <v>1</v>
      </c>
      <c r="P11" s="27">
        <v>0</v>
      </c>
      <c r="Q11" s="27">
        <v>0</v>
      </c>
      <c r="R11" s="27"/>
      <c r="S11" s="27">
        <v>0</v>
      </c>
      <c r="T11" s="27">
        <v>1</v>
      </c>
      <c r="U11" s="27">
        <v>0</v>
      </c>
      <c r="V11" s="27">
        <v>0</v>
      </c>
      <c r="W11" s="27"/>
      <c r="X11" s="27">
        <v>0</v>
      </c>
      <c r="Y11" s="27">
        <v>0</v>
      </c>
      <c r="Z11" s="27">
        <v>1</v>
      </c>
      <c r="AA11" s="27">
        <v>0</v>
      </c>
      <c r="AB11" s="27"/>
      <c r="AC11" s="27">
        <v>1</v>
      </c>
      <c r="AD11" s="27">
        <v>0</v>
      </c>
      <c r="AE11" s="27">
        <v>0</v>
      </c>
      <c r="AF11" s="27">
        <v>0</v>
      </c>
      <c r="AG11" s="27">
        <v>0</v>
      </c>
      <c r="AH11" s="27"/>
      <c r="AI11" s="27">
        <v>1</v>
      </c>
      <c r="AJ11" s="27">
        <v>1</v>
      </c>
      <c r="AK11" s="27">
        <v>0</v>
      </c>
      <c r="AL11" s="27">
        <v>0</v>
      </c>
      <c r="AM11" s="27"/>
      <c r="AN11" s="27" t="s">
        <v>0</v>
      </c>
      <c r="AO11" s="27" t="s">
        <v>0</v>
      </c>
      <c r="AP11" s="27" t="s">
        <v>0</v>
      </c>
      <c r="AQ11" s="27"/>
      <c r="AR11" s="27">
        <v>5</v>
      </c>
      <c r="AS11" s="27"/>
      <c r="AT11" s="27">
        <v>4</v>
      </c>
      <c r="AU11" s="27"/>
      <c r="AV11" s="27"/>
      <c r="AW11" s="27"/>
      <c r="AX11" s="27">
        <v>3</v>
      </c>
      <c r="AY11" s="27"/>
      <c r="AZ11" s="27" t="s">
        <v>366</v>
      </c>
      <c r="BA11" s="27" t="s">
        <v>365</v>
      </c>
      <c r="BB11" s="27" t="s">
        <v>365</v>
      </c>
      <c r="BC11" s="27"/>
      <c r="BD11" s="27" t="s">
        <v>364</v>
      </c>
      <c r="BE11" s="27" t="s">
        <v>368</v>
      </c>
      <c r="BF11" s="27" t="s">
        <v>364</v>
      </c>
      <c r="BG11" s="27"/>
      <c r="BH11" s="27" t="s">
        <v>366</v>
      </c>
      <c r="BI11" s="27" t="s">
        <v>366</v>
      </c>
      <c r="BJ11" s="27" t="s">
        <v>364</v>
      </c>
      <c r="BK11" s="27"/>
      <c r="BL11" s="27" t="s">
        <v>364</v>
      </c>
      <c r="BM11" s="27" t="s">
        <v>368</v>
      </c>
      <c r="BN11" s="27" t="s">
        <v>364</v>
      </c>
      <c r="BO11" s="27"/>
      <c r="BP11" s="27" t="s">
        <v>368</v>
      </c>
      <c r="BQ11" s="27" t="s">
        <v>364</v>
      </c>
      <c r="BR11" s="27" t="s">
        <v>364</v>
      </c>
      <c r="BS11" s="27"/>
      <c r="BT11" s="27" t="s">
        <v>368</v>
      </c>
      <c r="BU11" s="27" t="s">
        <v>365</v>
      </c>
      <c r="BV11" s="27" t="s">
        <v>364</v>
      </c>
      <c r="BW11" s="27"/>
      <c r="BX11" s="27" t="s">
        <v>364</v>
      </c>
      <c r="BY11" s="27" t="s">
        <v>364</v>
      </c>
      <c r="BZ11" s="27" t="s">
        <v>364</v>
      </c>
      <c r="CA11" s="27"/>
      <c r="CB11" s="27" t="s">
        <v>368</v>
      </c>
      <c r="CC11" s="27" t="s">
        <v>364</v>
      </c>
      <c r="CD11" s="27" t="s">
        <v>364</v>
      </c>
      <c r="CE11" s="27"/>
      <c r="CF11" s="27" t="s">
        <v>368</v>
      </c>
      <c r="CG11" s="27" t="s">
        <v>364</v>
      </c>
      <c r="CH11" s="27" t="s">
        <v>364</v>
      </c>
      <c r="CI11" s="27"/>
      <c r="CJ11" s="27" t="s">
        <v>364</v>
      </c>
      <c r="CK11" s="27" t="s">
        <v>364</v>
      </c>
      <c r="CL11" s="27" t="s">
        <v>364</v>
      </c>
      <c r="CM11" s="27" t="s">
        <v>1</v>
      </c>
      <c r="CN11" s="27" t="s">
        <v>1</v>
      </c>
      <c r="CO11" s="27" t="s">
        <v>1</v>
      </c>
      <c r="CP11" s="27" t="s">
        <v>1</v>
      </c>
      <c r="CQ11" s="27" t="s">
        <v>1</v>
      </c>
      <c r="CR11" s="27" t="s">
        <v>1</v>
      </c>
      <c r="CS11" s="27" t="s">
        <v>0</v>
      </c>
      <c r="CT11" s="27" t="s">
        <v>0</v>
      </c>
      <c r="CU11" s="27" t="s">
        <v>1</v>
      </c>
      <c r="CV11" s="27" t="s">
        <v>403</v>
      </c>
      <c r="CW11" s="27" t="s">
        <v>404</v>
      </c>
      <c r="CX11" s="27" t="s">
        <v>1</v>
      </c>
      <c r="CY11" s="27" t="s">
        <v>1</v>
      </c>
      <c r="CZ11" s="27" t="s">
        <v>1</v>
      </c>
      <c r="DA11" s="27"/>
      <c r="DB11" s="27">
        <v>1</v>
      </c>
      <c r="DC11" s="27">
        <v>0</v>
      </c>
      <c r="DD11" s="27">
        <v>0</v>
      </c>
      <c r="DE11" s="27">
        <v>0</v>
      </c>
      <c r="DF11" s="27">
        <v>0</v>
      </c>
      <c r="DG11" s="27">
        <v>0</v>
      </c>
      <c r="DH11" s="27">
        <v>0</v>
      </c>
      <c r="DI11" s="27">
        <v>1</v>
      </c>
      <c r="DJ11" s="27">
        <v>0</v>
      </c>
      <c r="DK11" s="27">
        <v>0</v>
      </c>
      <c r="DL11" s="27" t="s">
        <v>1</v>
      </c>
      <c r="DM11" s="29">
        <v>1</v>
      </c>
      <c r="DN11" s="29">
        <v>1</v>
      </c>
      <c r="DO11" s="29">
        <v>1</v>
      </c>
      <c r="DP11" s="29">
        <v>1</v>
      </c>
      <c r="DQ11" s="29">
        <v>1</v>
      </c>
      <c r="DR11" s="29">
        <v>1</v>
      </c>
      <c r="DS11" s="29">
        <v>1</v>
      </c>
      <c r="DT11" s="29">
        <v>1</v>
      </c>
      <c r="DU11" s="29">
        <v>1</v>
      </c>
      <c r="DV11" s="29">
        <v>1</v>
      </c>
      <c r="DW11" s="29"/>
      <c r="DX11" s="29">
        <v>1</v>
      </c>
      <c r="DY11" s="29">
        <v>1</v>
      </c>
      <c r="DZ11" s="29">
        <v>1</v>
      </c>
      <c r="EA11" s="29" t="s">
        <v>78</v>
      </c>
    </row>
    <row r="12" spans="1:131" s="31" customFormat="1" ht="30" x14ac:dyDescent="0.25">
      <c r="A12" s="16" t="str">
        <f t="shared" ref="A12:A13" si="1">IF(C12="","",CONCATENATE("OB","/",LEFT(E12,3),"/",LEFT(F12,3),"/",LEFT(G12,3),"/",B12))</f>
        <v>OB/BAN/LAM/FAS/L5</v>
      </c>
      <c r="B12" s="16" t="s">
        <v>405</v>
      </c>
      <c r="C12" s="28">
        <v>41127</v>
      </c>
      <c r="D12" s="16">
        <v>2</v>
      </c>
      <c r="E12" s="24" t="s">
        <v>93</v>
      </c>
      <c r="F12" s="24" t="s">
        <v>97</v>
      </c>
      <c r="G12" s="23" t="s">
        <v>124</v>
      </c>
      <c r="H12" s="27" t="s">
        <v>377</v>
      </c>
      <c r="I12" s="27" t="s">
        <v>406</v>
      </c>
      <c r="J12" s="16"/>
      <c r="K12" s="16">
        <v>1</v>
      </c>
      <c r="L12" s="16">
        <v>1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/>
      <c r="S12" s="16">
        <v>0</v>
      </c>
      <c r="T12" s="16">
        <v>1</v>
      </c>
      <c r="U12" s="16">
        <v>0</v>
      </c>
      <c r="V12" s="16">
        <v>0</v>
      </c>
      <c r="W12" s="16"/>
      <c r="X12" s="16">
        <v>1</v>
      </c>
      <c r="Y12" s="16">
        <v>0</v>
      </c>
      <c r="Z12" s="16">
        <v>0</v>
      </c>
      <c r="AA12" s="16">
        <v>0</v>
      </c>
      <c r="AB12" s="16"/>
      <c r="AC12" s="16">
        <v>0</v>
      </c>
      <c r="AD12" s="16">
        <v>1</v>
      </c>
      <c r="AE12" s="16">
        <v>0</v>
      </c>
      <c r="AF12" s="16">
        <v>0</v>
      </c>
      <c r="AG12" s="16">
        <v>0</v>
      </c>
      <c r="AH12" s="16"/>
      <c r="AI12" s="16">
        <v>0</v>
      </c>
      <c r="AJ12" s="16">
        <v>0</v>
      </c>
      <c r="AK12" s="16">
        <v>1</v>
      </c>
      <c r="AL12" s="16">
        <v>0</v>
      </c>
      <c r="AM12" s="16"/>
      <c r="AN12" s="16" t="s">
        <v>0</v>
      </c>
      <c r="AO12" s="16" t="s">
        <v>1</v>
      </c>
      <c r="AP12" s="27" t="s">
        <v>1</v>
      </c>
      <c r="AQ12" s="27"/>
      <c r="AR12" s="27">
        <v>5</v>
      </c>
      <c r="AS12" s="27"/>
      <c r="AT12" s="27"/>
      <c r="AU12" s="27"/>
      <c r="AV12" s="27"/>
      <c r="AW12" s="27"/>
      <c r="AX12" s="27"/>
      <c r="AY12" s="27"/>
      <c r="AZ12" s="27" t="s">
        <v>368</v>
      </c>
      <c r="BA12" s="27" t="s">
        <v>365</v>
      </c>
      <c r="BB12" s="16" t="s">
        <v>364</v>
      </c>
      <c r="BC12" s="16"/>
      <c r="BD12" s="16" t="s">
        <v>364</v>
      </c>
      <c r="BE12" s="16" t="s">
        <v>364</v>
      </c>
      <c r="BF12" s="16" t="s">
        <v>368</v>
      </c>
      <c r="BG12" s="16"/>
      <c r="BH12" s="16" t="s">
        <v>364</v>
      </c>
      <c r="BI12" s="16" t="s">
        <v>364</v>
      </c>
      <c r="BJ12" s="16" t="s">
        <v>364</v>
      </c>
      <c r="BK12" s="16"/>
      <c r="BL12" s="16" t="s">
        <v>364</v>
      </c>
      <c r="BM12" s="16" t="s">
        <v>366</v>
      </c>
      <c r="BN12" s="16" t="s">
        <v>366</v>
      </c>
      <c r="BO12" s="16"/>
      <c r="BP12" s="16" t="s">
        <v>364</v>
      </c>
      <c r="BQ12" s="16" t="s">
        <v>365</v>
      </c>
      <c r="BR12" s="16" t="s">
        <v>367</v>
      </c>
      <c r="BS12" s="16"/>
      <c r="BT12" s="16" t="s">
        <v>364</v>
      </c>
      <c r="BU12" s="16" t="s">
        <v>367</v>
      </c>
      <c r="BV12" s="16" t="s">
        <v>364</v>
      </c>
      <c r="BW12" s="16"/>
      <c r="BX12" s="16" t="s">
        <v>365</v>
      </c>
      <c r="BY12" s="16" t="s">
        <v>368</v>
      </c>
      <c r="BZ12" s="16" t="s">
        <v>364</v>
      </c>
      <c r="CA12" s="16"/>
      <c r="CB12" s="16" t="s">
        <v>364</v>
      </c>
      <c r="CC12" s="16" t="s">
        <v>364</v>
      </c>
      <c r="CD12" s="16" t="s">
        <v>364</v>
      </c>
      <c r="CE12" s="16"/>
      <c r="CF12" s="16" t="s">
        <v>364</v>
      </c>
      <c r="CG12" s="16" t="s">
        <v>365</v>
      </c>
      <c r="CH12" s="16" t="s">
        <v>366</v>
      </c>
      <c r="CI12" s="16"/>
      <c r="CJ12" s="16" t="s">
        <v>364</v>
      </c>
      <c r="CK12" s="16" t="s">
        <v>364</v>
      </c>
      <c r="CL12" s="16" t="s">
        <v>364</v>
      </c>
      <c r="CM12" s="16" t="s">
        <v>1</v>
      </c>
      <c r="CN12" s="16" t="s">
        <v>1</v>
      </c>
      <c r="CO12" s="16" t="s">
        <v>1</v>
      </c>
      <c r="CP12" s="16" t="s">
        <v>1</v>
      </c>
      <c r="CQ12" s="16" t="s">
        <v>0</v>
      </c>
      <c r="CR12" s="16" t="s">
        <v>0</v>
      </c>
      <c r="CS12" s="16" t="s">
        <v>0</v>
      </c>
      <c r="CT12" s="16" t="s">
        <v>0</v>
      </c>
      <c r="CU12" s="16" t="s">
        <v>0</v>
      </c>
      <c r="CV12" s="16" t="s">
        <v>407</v>
      </c>
      <c r="CW12" s="16" t="s">
        <v>1</v>
      </c>
      <c r="CX12" s="16" t="s">
        <v>0</v>
      </c>
      <c r="CY12" s="16" t="s">
        <v>1</v>
      </c>
      <c r="CZ12" s="16" t="s">
        <v>1</v>
      </c>
      <c r="DA12" s="16"/>
      <c r="DB12" s="16">
        <v>1</v>
      </c>
      <c r="DC12" s="16">
        <v>0</v>
      </c>
      <c r="DD12" s="16">
        <v>0</v>
      </c>
      <c r="DE12" s="16">
        <v>0</v>
      </c>
      <c r="DF12" s="16">
        <v>0</v>
      </c>
      <c r="DG12" s="16">
        <v>1</v>
      </c>
      <c r="DH12" s="16">
        <v>0</v>
      </c>
      <c r="DI12" s="16">
        <v>1</v>
      </c>
      <c r="DJ12" s="16">
        <v>0</v>
      </c>
      <c r="DK12" s="16">
        <v>0</v>
      </c>
      <c r="DL12" s="16" t="s">
        <v>1</v>
      </c>
      <c r="DM12" s="17">
        <v>1</v>
      </c>
      <c r="DN12" s="17">
        <v>1</v>
      </c>
      <c r="DO12" s="17">
        <v>1</v>
      </c>
      <c r="DP12" s="17">
        <v>1</v>
      </c>
      <c r="DQ12" s="17">
        <v>1</v>
      </c>
      <c r="DR12" s="17">
        <v>1</v>
      </c>
      <c r="DS12" s="17">
        <v>1</v>
      </c>
      <c r="DT12" s="17">
        <v>1</v>
      </c>
      <c r="DU12" s="17">
        <v>1</v>
      </c>
      <c r="DV12" s="17">
        <v>1</v>
      </c>
      <c r="DW12" s="17"/>
      <c r="DX12" s="17">
        <v>1</v>
      </c>
      <c r="DY12" s="17">
        <v>0</v>
      </c>
      <c r="DZ12" s="17">
        <v>1</v>
      </c>
      <c r="EA12" s="17" t="s">
        <v>77</v>
      </c>
    </row>
    <row r="13" spans="1:131" s="31" customFormat="1" ht="75" x14ac:dyDescent="0.25">
      <c r="A13" s="16" t="str">
        <f t="shared" si="1"/>
        <v>OB/BAN/LAM/FAS/L6</v>
      </c>
      <c r="B13" s="16" t="s">
        <v>408</v>
      </c>
      <c r="C13" s="28">
        <v>41127</v>
      </c>
      <c r="D13" s="16">
        <v>2</v>
      </c>
      <c r="E13" s="24" t="s">
        <v>93</v>
      </c>
      <c r="F13" s="24" t="s">
        <v>97</v>
      </c>
      <c r="G13" s="23" t="s">
        <v>124</v>
      </c>
      <c r="H13" s="27" t="s">
        <v>377</v>
      </c>
      <c r="I13" s="27" t="s">
        <v>409</v>
      </c>
      <c r="J13" s="16"/>
      <c r="K13" s="16">
        <v>1</v>
      </c>
      <c r="L13" s="16">
        <v>1</v>
      </c>
      <c r="M13" s="16">
        <v>0</v>
      </c>
      <c r="N13" s="16">
        <v>0</v>
      </c>
      <c r="O13" s="16">
        <v>1</v>
      </c>
      <c r="P13" s="16">
        <v>0</v>
      </c>
      <c r="Q13" s="16">
        <v>0</v>
      </c>
      <c r="R13" s="16"/>
      <c r="S13" s="16">
        <v>0</v>
      </c>
      <c r="T13" s="16">
        <v>1</v>
      </c>
      <c r="U13" s="16">
        <v>0</v>
      </c>
      <c r="V13" s="16">
        <v>0</v>
      </c>
      <c r="W13" s="16"/>
      <c r="X13" s="16">
        <v>1</v>
      </c>
      <c r="Y13" s="16">
        <v>0</v>
      </c>
      <c r="Z13" s="16">
        <v>1</v>
      </c>
      <c r="AA13" s="16">
        <v>0</v>
      </c>
      <c r="AB13" s="16"/>
      <c r="AC13" s="16">
        <v>1</v>
      </c>
      <c r="AD13" s="16">
        <v>0</v>
      </c>
      <c r="AE13" s="16">
        <v>0</v>
      </c>
      <c r="AF13" s="16">
        <v>0</v>
      </c>
      <c r="AG13" s="16">
        <v>0</v>
      </c>
      <c r="AH13" s="16"/>
      <c r="AI13" s="16">
        <v>0</v>
      </c>
      <c r="AJ13" s="16">
        <v>1</v>
      </c>
      <c r="AK13" s="16">
        <v>1</v>
      </c>
      <c r="AL13" s="16">
        <v>0</v>
      </c>
      <c r="AM13" s="16"/>
      <c r="AN13" s="16" t="s">
        <v>1</v>
      </c>
      <c r="AO13" s="16" t="s">
        <v>1</v>
      </c>
      <c r="AP13" s="27" t="s">
        <v>1</v>
      </c>
      <c r="AQ13" s="27"/>
      <c r="AR13" s="27">
        <v>5</v>
      </c>
      <c r="AS13" s="27"/>
      <c r="AT13" s="27"/>
      <c r="AU13" s="27"/>
      <c r="AV13" s="27"/>
      <c r="AW13" s="27"/>
      <c r="AX13" s="27"/>
      <c r="AY13" s="27"/>
      <c r="AZ13" s="27" t="s">
        <v>366</v>
      </c>
      <c r="BA13" s="27" t="s">
        <v>365</v>
      </c>
      <c r="BB13" s="16" t="s">
        <v>365</v>
      </c>
      <c r="BC13" s="16"/>
      <c r="BD13" s="16" t="s">
        <v>364</v>
      </c>
      <c r="BE13" s="16" t="s">
        <v>364</v>
      </c>
      <c r="BF13" s="16" t="s">
        <v>368</v>
      </c>
      <c r="BG13" s="16"/>
      <c r="BH13" s="16" t="s">
        <v>364</v>
      </c>
      <c r="BI13" s="16" t="s">
        <v>364</v>
      </c>
      <c r="BJ13" s="16" t="s">
        <v>364</v>
      </c>
      <c r="BK13" s="16"/>
      <c r="BL13" s="16" t="s">
        <v>364</v>
      </c>
      <c r="BM13" s="16" t="s">
        <v>364</v>
      </c>
      <c r="BN13" s="16" t="s">
        <v>368</v>
      </c>
      <c r="BO13" s="16"/>
      <c r="BP13" s="16" t="s">
        <v>365</v>
      </c>
      <c r="BQ13" s="16" t="s">
        <v>365</v>
      </c>
      <c r="BR13" s="16" t="s">
        <v>366</v>
      </c>
      <c r="BS13" s="16"/>
      <c r="BT13" s="16" t="s">
        <v>365</v>
      </c>
      <c r="BU13" s="16" t="s">
        <v>365</v>
      </c>
      <c r="BV13" s="16" t="s">
        <v>364</v>
      </c>
      <c r="BW13" s="16"/>
      <c r="BX13" s="16" t="s">
        <v>365</v>
      </c>
      <c r="BY13" s="16" t="s">
        <v>366</v>
      </c>
      <c r="BZ13" s="16" t="s">
        <v>366</v>
      </c>
      <c r="CA13" s="16"/>
      <c r="CB13" s="16" t="s">
        <v>366</v>
      </c>
      <c r="CC13" s="16" t="s">
        <v>366</v>
      </c>
      <c r="CD13" s="16" t="s">
        <v>364</v>
      </c>
      <c r="CE13" s="16"/>
      <c r="CF13" s="16" t="s">
        <v>365</v>
      </c>
      <c r="CG13" s="16" t="s">
        <v>365</v>
      </c>
      <c r="CH13" s="16" t="s">
        <v>366</v>
      </c>
      <c r="CI13" s="16"/>
      <c r="CJ13" s="16" t="s">
        <v>364</v>
      </c>
      <c r="CK13" s="16" t="s">
        <v>364</v>
      </c>
      <c r="CL13" s="16" t="s">
        <v>364</v>
      </c>
      <c r="CM13" s="16" t="s">
        <v>1</v>
      </c>
      <c r="CN13" s="16" t="s">
        <v>1</v>
      </c>
      <c r="CO13" s="16" t="s">
        <v>1</v>
      </c>
      <c r="CP13" s="16" t="s">
        <v>1</v>
      </c>
      <c r="CQ13" s="16" t="s">
        <v>0</v>
      </c>
      <c r="CR13" s="16" t="s">
        <v>0</v>
      </c>
      <c r="CS13" s="16" t="s">
        <v>0</v>
      </c>
      <c r="CT13" s="16" t="s">
        <v>1</v>
      </c>
      <c r="CU13" s="16" t="s">
        <v>0</v>
      </c>
      <c r="CV13" s="16" t="s">
        <v>410</v>
      </c>
      <c r="CW13" s="16" t="s">
        <v>411</v>
      </c>
      <c r="CX13" s="16" t="s">
        <v>0</v>
      </c>
      <c r="CY13" s="16" t="s">
        <v>1</v>
      </c>
      <c r="CZ13" s="16" t="s">
        <v>1</v>
      </c>
      <c r="DA13" s="16"/>
      <c r="DB13" s="16">
        <v>1</v>
      </c>
      <c r="DC13" s="16">
        <v>0</v>
      </c>
      <c r="DD13" s="16">
        <v>0</v>
      </c>
      <c r="DE13" s="16">
        <v>0</v>
      </c>
      <c r="DF13" s="16">
        <v>0</v>
      </c>
      <c r="DG13" s="16">
        <v>1</v>
      </c>
      <c r="DH13" s="16">
        <v>0</v>
      </c>
      <c r="DI13" s="16">
        <v>1</v>
      </c>
      <c r="DJ13" s="16">
        <v>0</v>
      </c>
      <c r="DK13" s="16">
        <v>0</v>
      </c>
      <c r="DL13" s="16" t="s">
        <v>1</v>
      </c>
      <c r="DM13" s="17">
        <v>0</v>
      </c>
      <c r="DN13" s="17">
        <v>1</v>
      </c>
      <c r="DO13" s="17">
        <v>1</v>
      </c>
      <c r="DP13" s="17">
        <v>1</v>
      </c>
      <c r="DQ13" s="17">
        <v>1</v>
      </c>
      <c r="DR13" s="17">
        <v>0</v>
      </c>
      <c r="DS13" s="17">
        <v>1</v>
      </c>
      <c r="DT13" s="17">
        <v>1</v>
      </c>
      <c r="DU13" s="17">
        <v>1</v>
      </c>
      <c r="DV13" s="17">
        <v>1</v>
      </c>
      <c r="DW13" s="17"/>
      <c r="DX13" s="17">
        <v>1</v>
      </c>
      <c r="DY13" s="17">
        <v>1</v>
      </c>
      <c r="DZ13" s="17">
        <v>0</v>
      </c>
      <c r="EA13" s="17" t="s">
        <v>77</v>
      </c>
    </row>
    <row r="14" spans="1:131" s="31" customFormat="1" x14ac:dyDescent="0.25">
      <c r="A14" s="26" t="str">
        <f t="shared" si="0"/>
        <v/>
      </c>
      <c r="B14" s="26"/>
      <c r="C14" s="34"/>
      <c r="D14" s="26"/>
      <c r="E14" s="35"/>
      <c r="F14" s="35"/>
      <c r="G14" s="3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</row>
    <row r="15" spans="1:131" s="31" customFormat="1" ht="60" x14ac:dyDescent="0.25">
      <c r="A15" s="16" t="str">
        <f t="shared" si="0"/>
        <v>OB/BAN/NAI/DOC/N1</v>
      </c>
      <c r="B15" s="16" t="s">
        <v>412</v>
      </c>
      <c r="C15" s="15">
        <v>41126</v>
      </c>
      <c r="D15" s="16">
        <v>3</v>
      </c>
      <c r="E15" s="23" t="s">
        <v>93</v>
      </c>
      <c r="F15" s="23" t="s">
        <v>138</v>
      </c>
      <c r="G15" s="23" t="s">
        <v>125</v>
      </c>
      <c r="H15" s="16" t="s">
        <v>377</v>
      </c>
      <c r="I15" s="16" t="s">
        <v>413</v>
      </c>
      <c r="J15" s="16"/>
      <c r="K15" s="16"/>
      <c r="L15" s="16"/>
      <c r="M15" s="16">
        <v>1</v>
      </c>
      <c r="N15" s="16"/>
      <c r="O15" s="16">
        <v>1</v>
      </c>
      <c r="P15" s="16"/>
      <c r="Q15" s="16"/>
      <c r="R15" s="16"/>
      <c r="S15" s="16">
        <v>1</v>
      </c>
      <c r="T15" s="16">
        <v>1</v>
      </c>
      <c r="U15" s="16"/>
      <c r="V15" s="16">
        <v>1</v>
      </c>
      <c r="W15" s="16"/>
      <c r="X15" s="16"/>
      <c r="Y15" s="16"/>
      <c r="Z15" s="16">
        <v>1</v>
      </c>
      <c r="AA15" s="16">
        <v>1</v>
      </c>
      <c r="AB15" s="16"/>
      <c r="AC15" s="16">
        <v>1</v>
      </c>
      <c r="AD15" s="16"/>
      <c r="AE15" s="16"/>
      <c r="AF15" s="16">
        <v>1</v>
      </c>
      <c r="AG15" s="16"/>
      <c r="AH15" s="16"/>
      <c r="AI15" s="16">
        <v>1</v>
      </c>
      <c r="AJ15" s="16"/>
      <c r="AK15" s="16"/>
      <c r="AL15" s="16">
        <v>1</v>
      </c>
      <c r="AM15" s="16"/>
      <c r="AN15" s="16" t="s">
        <v>0</v>
      </c>
      <c r="AO15" s="16" t="s">
        <v>1</v>
      </c>
      <c r="AP15" s="16" t="s">
        <v>0</v>
      </c>
      <c r="AQ15" s="16"/>
      <c r="AR15" s="16">
        <v>5</v>
      </c>
      <c r="AS15" s="16"/>
      <c r="AT15" s="16">
        <v>4</v>
      </c>
      <c r="AU15" s="16"/>
      <c r="AV15" s="16"/>
      <c r="AW15" s="16"/>
      <c r="AX15" s="16"/>
      <c r="AY15" s="16"/>
      <c r="AZ15" s="16" t="s">
        <v>364</v>
      </c>
      <c r="BA15" s="16" t="s">
        <v>364</v>
      </c>
      <c r="BB15" s="16" t="s">
        <v>367</v>
      </c>
      <c r="BC15" s="16"/>
      <c r="BD15" s="18"/>
      <c r="BE15" s="18"/>
      <c r="BF15" s="18" t="s">
        <v>368</v>
      </c>
      <c r="BG15" s="18"/>
      <c r="BH15" s="18"/>
      <c r="BI15" s="18"/>
      <c r="BJ15" s="18"/>
      <c r="BK15" s="18"/>
      <c r="BL15" s="18"/>
      <c r="BM15" s="18"/>
      <c r="BN15" s="18" t="s">
        <v>368</v>
      </c>
      <c r="BO15" s="18"/>
      <c r="BP15" s="18"/>
      <c r="BQ15" s="18"/>
      <c r="BR15" s="18"/>
      <c r="BS15" s="18"/>
      <c r="BT15" s="18" t="s">
        <v>365</v>
      </c>
      <c r="BU15" s="18" t="s">
        <v>365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 t="s">
        <v>367</v>
      </c>
      <c r="CG15" s="18"/>
      <c r="CH15" s="18" t="s">
        <v>365</v>
      </c>
      <c r="CI15" s="18"/>
      <c r="CJ15" s="18"/>
      <c r="CK15" s="18"/>
      <c r="CL15" s="18"/>
      <c r="CM15" s="16" t="s">
        <v>1</v>
      </c>
      <c r="CN15" s="16" t="s">
        <v>1</v>
      </c>
      <c r="CO15" s="16" t="s">
        <v>1</v>
      </c>
      <c r="CP15" s="16" t="s">
        <v>1</v>
      </c>
      <c r="CQ15" s="16" t="s">
        <v>1</v>
      </c>
      <c r="CR15" s="16" t="s">
        <v>1</v>
      </c>
      <c r="CS15" s="16" t="s">
        <v>1</v>
      </c>
      <c r="CT15" s="16" t="s">
        <v>1</v>
      </c>
      <c r="CU15" s="16" t="s">
        <v>0</v>
      </c>
      <c r="CV15" s="16" t="s">
        <v>414</v>
      </c>
      <c r="CW15" s="16" t="s">
        <v>415</v>
      </c>
      <c r="CX15" s="16" t="s">
        <v>0</v>
      </c>
      <c r="CY15" s="16" t="s">
        <v>1</v>
      </c>
      <c r="CZ15" s="16" t="s">
        <v>1</v>
      </c>
      <c r="DA15" s="16"/>
      <c r="DB15" s="16">
        <v>1</v>
      </c>
      <c r="DC15" s="16"/>
      <c r="DD15" s="16"/>
      <c r="DE15" s="16"/>
      <c r="DF15" s="16"/>
      <c r="DG15" s="16"/>
      <c r="DH15" s="16"/>
      <c r="DI15" s="16">
        <v>1</v>
      </c>
      <c r="DJ15" s="16">
        <v>1</v>
      </c>
      <c r="DK15" s="16"/>
      <c r="DL15" s="16" t="s">
        <v>0</v>
      </c>
      <c r="DM15" s="17">
        <v>0</v>
      </c>
      <c r="DN15" s="17">
        <v>0</v>
      </c>
      <c r="DO15" s="17">
        <v>0</v>
      </c>
      <c r="DP15" s="17">
        <v>1</v>
      </c>
      <c r="DQ15" s="17">
        <v>0</v>
      </c>
      <c r="DR15" s="17">
        <v>1</v>
      </c>
      <c r="DS15" s="17"/>
      <c r="DT15" s="17">
        <v>1</v>
      </c>
      <c r="DU15" s="17"/>
      <c r="DV15" s="17">
        <v>1</v>
      </c>
      <c r="DW15" s="17"/>
      <c r="DX15" s="17">
        <v>1</v>
      </c>
      <c r="DY15" s="17"/>
      <c r="DZ15" s="17">
        <v>1</v>
      </c>
      <c r="EA15" s="17" t="s">
        <v>77</v>
      </c>
    </row>
    <row r="16" spans="1:131" s="31" customFormat="1" ht="30" x14ac:dyDescent="0.25">
      <c r="A16" s="16" t="str">
        <f t="shared" si="0"/>
        <v>OB/BAN/NAI/DOC/N2</v>
      </c>
      <c r="B16" s="16" t="s">
        <v>416</v>
      </c>
      <c r="C16" s="15">
        <v>41126</v>
      </c>
      <c r="D16" s="16">
        <v>3</v>
      </c>
      <c r="E16" s="24" t="s">
        <v>93</v>
      </c>
      <c r="F16" s="24" t="s">
        <v>138</v>
      </c>
      <c r="G16" s="24" t="s">
        <v>125</v>
      </c>
      <c r="H16" s="16" t="s">
        <v>377</v>
      </c>
      <c r="I16" s="16" t="s">
        <v>417</v>
      </c>
      <c r="J16" s="16"/>
      <c r="K16" s="16"/>
      <c r="L16" s="16"/>
      <c r="M16" s="16">
        <v>1</v>
      </c>
      <c r="N16" s="16"/>
      <c r="O16" s="16">
        <v>1</v>
      </c>
      <c r="P16" s="16"/>
      <c r="Q16" s="16"/>
      <c r="R16" s="16"/>
      <c r="S16" s="16">
        <v>1</v>
      </c>
      <c r="T16" s="16">
        <v>1</v>
      </c>
      <c r="U16" s="16"/>
      <c r="V16" s="16"/>
      <c r="W16" s="16"/>
      <c r="X16" s="16">
        <v>1</v>
      </c>
      <c r="Y16" s="16"/>
      <c r="Z16" s="16">
        <v>1</v>
      </c>
      <c r="AA16" s="16">
        <v>1</v>
      </c>
      <c r="AB16" s="16"/>
      <c r="AC16" s="16">
        <v>1</v>
      </c>
      <c r="AD16" s="16"/>
      <c r="AE16" s="16"/>
      <c r="AF16" s="16"/>
      <c r="AG16" s="16">
        <v>1</v>
      </c>
      <c r="AH16" s="16"/>
      <c r="AI16" s="16">
        <v>1</v>
      </c>
      <c r="AJ16" s="16">
        <v>1</v>
      </c>
      <c r="AK16" s="16">
        <v>1</v>
      </c>
      <c r="AL16" s="16"/>
      <c r="AM16" s="16"/>
      <c r="AN16" s="16" t="s">
        <v>0</v>
      </c>
      <c r="AO16" s="16" t="s">
        <v>0</v>
      </c>
      <c r="AP16" s="16" t="s">
        <v>0</v>
      </c>
      <c r="AQ16" s="16"/>
      <c r="AR16" s="16">
        <v>5</v>
      </c>
      <c r="AS16" s="16"/>
      <c r="AT16" s="16">
        <v>4</v>
      </c>
      <c r="AU16" s="16"/>
      <c r="AV16" s="16"/>
      <c r="AW16" s="16">
        <v>3</v>
      </c>
      <c r="AX16" s="16"/>
      <c r="AY16" s="16"/>
      <c r="AZ16" s="16" t="s">
        <v>364</v>
      </c>
      <c r="BA16" s="16" t="s">
        <v>365</v>
      </c>
      <c r="BB16" s="16" t="s">
        <v>367</v>
      </c>
      <c r="BC16" s="16"/>
      <c r="BD16" s="16"/>
      <c r="BE16" s="16"/>
      <c r="BF16" s="16" t="s">
        <v>368</v>
      </c>
      <c r="BG16" s="16"/>
      <c r="BH16" s="16"/>
      <c r="BI16" s="16"/>
      <c r="BJ16" s="16" t="s">
        <v>368</v>
      </c>
      <c r="BK16" s="16"/>
      <c r="BL16" s="16"/>
      <c r="BM16" s="16"/>
      <c r="BN16" s="16"/>
      <c r="BO16" s="16"/>
      <c r="BP16" s="16"/>
      <c r="BQ16" s="16"/>
      <c r="BR16" s="16"/>
      <c r="BS16" s="16"/>
      <c r="BT16" s="16" t="s">
        <v>365</v>
      </c>
      <c r="BU16" s="16" t="s">
        <v>365</v>
      </c>
      <c r="BV16" s="16" t="s">
        <v>366</v>
      </c>
      <c r="BW16" s="16"/>
      <c r="BX16" s="16"/>
      <c r="BY16" s="16"/>
      <c r="BZ16" s="16"/>
      <c r="CA16" s="16"/>
      <c r="CB16" s="16"/>
      <c r="CC16" s="16"/>
      <c r="CD16" s="16"/>
      <c r="CE16" s="16"/>
      <c r="CF16" s="16" t="s">
        <v>364</v>
      </c>
      <c r="CG16" s="16" t="s">
        <v>365</v>
      </c>
      <c r="CH16" s="16" t="s">
        <v>367</v>
      </c>
      <c r="CI16" s="16"/>
      <c r="CJ16" s="16"/>
      <c r="CK16" s="16"/>
      <c r="CL16" s="16"/>
      <c r="CM16" s="16" t="s">
        <v>1</v>
      </c>
      <c r="CN16" s="16" t="s">
        <v>1</v>
      </c>
      <c r="CO16" s="16" t="s">
        <v>0</v>
      </c>
      <c r="CP16" s="16" t="s">
        <v>1</v>
      </c>
      <c r="CQ16" s="16" t="s">
        <v>0</v>
      </c>
      <c r="CR16" s="16" t="s">
        <v>1</v>
      </c>
      <c r="CS16" s="16" t="s">
        <v>0</v>
      </c>
      <c r="CT16" s="16" t="s">
        <v>0</v>
      </c>
      <c r="CU16" s="16" t="s">
        <v>1</v>
      </c>
      <c r="CV16" s="27" t="s">
        <v>399</v>
      </c>
      <c r="CW16" s="16" t="s">
        <v>415</v>
      </c>
      <c r="CX16" s="16" t="s">
        <v>1</v>
      </c>
      <c r="CY16" s="16" t="s">
        <v>1</v>
      </c>
      <c r="CZ16" s="16" t="s">
        <v>1</v>
      </c>
      <c r="DA16" s="16"/>
      <c r="DB16" s="16">
        <v>1</v>
      </c>
      <c r="DC16" s="16">
        <v>1</v>
      </c>
      <c r="DD16" s="16"/>
      <c r="DE16" s="16"/>
      <c r="DF16" s="16"/>
      <c r="DG16" s="16">
        <v>1</v>
      </c>
      <c r="DH16" s="16"/>
      <c r="DI16" s="16">
        <v>1</v>
      </c>
      <c r="DJ16" s="16">
        <v>1</v>
      </c>
      <c r="DK16" s="16"/>
      <c r="DL16" s="16" t="s">
        <v>0</v>
      </c>
      <c r="DM16" s="17"/>
      <c r="DN16" s="17"/>
      <c r="DO16" s="17"/>
      <c r="DP16" s="17">
        <v>1</v>
      </c>
      <c r="DQ16" s="17"/>
      <c r="DR16" s="17"/>
      <c r="DS16" s="17"/>
      <c r="DT16" s="17"/>
      <c r="DU16" s="17">
        <v>1</v>
      </c>
      <c r="DV16" s="17"/>
      <c r="DW16" s="17"/>
      <c r="DX16" s="17">
        <v>1</v>
      </c>
      <c r="DY16" s="17"/>
      <c r="DZ16" s="17">
        <v>1</v>
      </c>
      <c r="EA16" s="30" t="s">
        <v>77</v>
      </c>
    </row>
    <row r="17" spans="1:131" s="31" customFormat="1" ht="75" x14ac:dyDescent="0.25">
      <c r="A17" s="16" t="str">
        <f t="shared" si="0"/>
        <v>OB/BAN/NAI/NAI/N3</v>
      </c>
      <c r="B17" s="16" t="s">
        <v>418</v>
      </c>
      <c r="C17" s="15">
        <v>41126</v>
      </c>
      <c r="D17" s="16">
        <v>3</v>
      </c>
      <c r="E17" s="24" t="s">
        <v>93</v>
      </c>
      <c r="F17" s="24" t="s">
        <v>138</v>
      </c>
      <c r="G17" s="24" t="s">
        <v>153</v>
      </c>
      <c r="H17" s="18" t="s">
        <v>419</v>
      </c>
      <c r="I17" s="16" t="s">
        <v>420</v>
      </c>
      <c r="J17" s="16"/>
      <c r="K17" s="16"/>
      <c r="L17" s="16"/>
      <c r="M17" s="16">
        <v>1</v>
      </c>
      <c r="N17" s="16"/>
      <c r="O17" s="16">
        <v>1</v>
      </c>
      <c r="P17" s="16">
        <v>1</v>
      </c>
      <c r="Q17" s="16">
        <v>1</v>
      </c>
      <c r="R17" s="16"/>
      <c r="S17" s="16">
        <v>1</v>
      </c>
      <c r="T17" s="16">
        <v>1</v>
      </c>
      <c r="U17" s="16"/>
      <c r="V17" s="16"/>
      <c r="W17" s="16"/>
      <c r="X17" s="16">
        <v>1</v>
      </c>
      <c r="Y17" s="16"/>
      <c r="Z17" s="16">
        <v>1</v>
      </c>
      <c r="AA17" s="16">
        <v>1</v>
      </c>
      <c r="AB17" s="16"/>
      <c r="AC17" s="16">
        <v>1</v>
      </c>
      <c r="AD17" s="16">
        <v>1</v>
      </c>
      <c r="AE17" s="16">
        <v>1</v>
      </c>
      <c r="AF17" s="16"/>
      <c r="AG17" s="16"/>
      <c r="AH17" s="16"/>
      <c r="AI17" s="16"/>
      <c r="AJ17" s="16">
        <v>1</v>
      </c>
      <c r="AK17" s="16">
        <v>1</v>
      </c>
      <c r="AL17" s="16">
        <v>1</v>
      </c>
      <c r="AM17" s="16"/>
      <c r="AN17" s="16" t="s">
        <v>0</v>
      </c>
      <c r="AO17" s="16" t="s">
        <v>1</v>
      </c>
      <c r="AP17" s="16" t="s">
        <v>0</v>
      </c>
      <c r="AQ17" s="16"/>
      <c r="AR17" s="18">
        <v>5</v>
      </c>
      <c r="AS17" s="18"/>
      <c r="AT17" s="18">
        <v>4</v>
      </c>
      <c r="AU17" s="18"/>
      <c r="AV17" s="18"/>
      <c r="AW17" s="18">
        <v>3</v>
      </c>
      <c r="AX17" s="18"/>
      <c r="AY17" s="16"/>
      <c r="AZ17" s="16" t="s">
        <v>364</v>
      </c>
      <c r="BA17" s="16" t="s">
        <v>365</v>
      </c>
      <c r="BB17" s="16" t="s">
        <v>367</v>
      </c>
      <c r="BC17" s="16"/>
      <c r="BD17" s="16"/>
      <c r="BE17" s="16" t="s">
        <v>365</v>
      </c>
      <c r="BF17" s="16" t="s">
        <v>368</v>
      </c>
      <c r="BG17" s="16"/>
      <c r="BH17" s="16"/>
      <c r="BI17" s="16" t="s">
        <v>365</v>
      </c>
      <c r="BJ17" s="16" t="s">
        <v>367</v>
      </c>
      <c r="BK17" s="16"/>
      <c r="BL17" s="16"/>
      <c r="BM17" s="16"/>
      <c r="BN17" s="16"/>
      <c r="BO17" s="16"/>
      <c r="BP17" s="16"/>
      <c r="BQ17" s="16"/>
      <c r="BR17" s="16"/>
      <c r="BS17" s="16"/>
      <c r="BT17" s="16" t="s">
        <v>365</v>
      </c>
      <c r="BU17" s="16" t="s">
        <v>365</v>
      </c>
      <c r="BV17" s="16" t="s">
        <v>366</v>
      </c>
      <c r="BW17" s="16"/>
      <c r="BX17" s="16" t="s">
        <v>365</v>
      </c>
      <c r="BY17" s="16"/>
      <c r="BZ17" s="16"/>
      <c r="CA17" s="16"/>
      <c r="CB17" s="16"/>
      <c r="CC17" s="16"/>
      <c r="CD17" s="16"/>
      <c r="CE17" s="16"/>
      <c r="CF17" s="16" t="s">
        <v>365</v>
      </c>
      <c r="CG17" s="16" t="s">
        <v>365</v>
      </c>
      <c r="CH17" s="16" t="s">
        <v>366</v>
      </c>
      <c r="CI17" s="16"/>
      <c r="CJ17" s="16"/>
      <c r="CK17" s="16"/>
      <c r="CL17" s="16"/>
      <c r="CM17" s="16" t="s">
        <v>1</v>
      </c>
      <c r="CN17" s="16" t="s">
        <v>1</v>
      </c>
      <c r="CO17" s="18" t="s">
        <v>1</v>
      </c>
      <c r="CP17" s="16" t="s">
        <v>1</v>
      </c>
      <c r="CQ17" s="16" t="s">
        <v>1</v>
      </c>
      <c r="CR17" s="16" t="s">
        <v>0</v>
      </c>
      <c r="CS17" s="16" t="s">
        <v>0</v>
      </c>
      <c r="CT17" s="16" t="s">
        <v>0</v>
      </c>
      <c r="CU17" s="16" t="s">
        <v>0</v>
      </c>
      <c r="CV17" s="19" t="s">
        <v>410</v>
      </c>
      <c r="CW17" s="18" t="s">
        <v>415</v>
      </c>
      <c r="CX17" s="16" t="s">
        <v>0</v>
      </c>
      <c r="CY17" s="16" t="s">
        <v>1</v>
      </c>
      <c r="CZ17" s="16" t="s">
        <v>1</v>
      </c>
      <c r="DA17" s="16"/>
      <c r="DB17" s="16"/>
      <c r="DC17" s="16">
        <v>1</v>
      </c>
      <c r="DD17" s="16">
        <v>1</v>
      </c>
      <c r="DE17" s="16"/>
      <c r="DF17" s="16"/>
      <c r="DG17" s="16">
        <v>1</v>
      </c>
      <c r="DH17" s="16"/>
      <c r="DI17" s="16">
        <v>1</v>
      </c>
      <c r="DJ17" s="16">
        <v>1</v>
      </c>
      <c r="DK17" s="16"/>
      <c r="DL17" s="16" t="s">
        <v>1</v>
      </c>
      <c r="DM17" s="17"/>
      <c r="DN17" s="17"/>
      <c r="DO17" s="17"/>
      <c r="DP17" s="17"/>
      <c r="DQ17" s="17"/>
      <c r="DR17" s="17">
        <v>1</v>
      </c>
      <c r="DS17" s="17">
        <v>1</v>
      </c>
      <c r="DT17" s="17">
        <v>1</v>
      </c>
      <c r="DU17" s="17">
        <v>1</v>
      </c>
      <c r="DV17" s="17">
        <v>1</v>
      </c>
      <c r="DW17" s="17"/>
      <c r="DX17" s="17">
        <v>1</v>
      </c>
      <c r="DY17" s="17"/>
      <c r="DZ17" s="17">
        <v>1</v>
      </c>
      <c r="EA17" s="30" t="s">
        <v>78</v>
      </c>
    </row>
    <row r="18" spans="1:131" s="31" customFormat="1" ht="30" x14ac:dyDescent="0.25">
      <c r="A18" s="16" t="str">
        <f t="shared" si="0"/>
        <v>OB/BAN/NAI/NAI/N4</v>
      </c>
      <c r="B18" s="16" t="s">
        <v>421</v>
      </c>
      <c r="C18" s="15">
        <v>41127</v>
      </c>
      <c r="D18" s="16">
        <v>3</v>
      </c>
      <c r="E18" s="24" t="s">
        <v>93</v>
      </c>
      <c r="F18" s="24" t="s">
        <v>138</v>
      </c>
      <c r="G18" s="24" t="s">
        <v>153</v>
      </c>
      <c r="H18" s="18" t="s">
        <v>419</v>
      </c>
      <c r="I18" s="16" t="s">
        <v>422</v>
      </c>
      <c r="J18" s="16"/>
      <c r="K18" s="16"/>
      <c r="L18" s="16">
        <v>1</v>
      </c>
      <c r="M18" s="16"/>
      <c r="N18" s="16"/>
      <c r="O18" s="16"/>
      <c r="P18" s="16">
        <v>1</v>
      </c>
      <c r="Q18" s="16"/>
      <c r="R18" s="16"/>
      <c r="S18" s="16">
        <v>1</v>
      </c>
      <c r="T18" s="16">
        <v>1</v>
      </c>
      <c r="U18" s="16"/>
      <c r="V18" s="16"/>
      <c r="W18" s="16"/>
      <c r="X18" s="16">
        <v>1</v>
      </c>
      <c r="Y18" s="16"/>
      <c r="Z18" s="16">
        <v>1</v>
      </c>
      <c r="AA18" s="16">
        <v>1</v>
      </c>
      <c r="AB18" s="16"/>
      <c r="AC18" s="16">
        <v>1</v>
      </c>
      <c r="AD18" s="16">
        <v>1</v>
      </c>
      <c r="AE18" s="16"/>
      <c r="AF18" s="16"/>
      <c r="AG18" s="16"/>
      <c r="AH18" s="16"/>
      <c r="AI18" s="16">
        <v>1</v>
      </c>
      <c r="AJ18" s="16">
        <v>1</v>
      </c>
      <c r="AK18" s="16">
        <v>1</v>
      </c>
      <c r="AL18" s="16"/>
      <c r="AM18" s="16"/>
      <c r="AN18" s="16" t="s">
        <v>0</v>
      </c>
      <c r="AO18" s="16" t="s">
        <v>0</v>
      </c>
      <c r="AP18" s="16" t="s">
        <v>0</v>
      </c>
      <c r="AQ18" s="16"/>
      <c r="AR18" s="18">
        <v>5</v>
      </c>
      <c r="AS18" s="18"/>
      <c r="AT18" s="18">
        <v>4</v>
      </c>
      <c r="AU18" s="18"/>
      <c r="AV18" s="18">
        <v>3</v>
      </c>
      <c r="AW18" s="18">
        <v>2</v>
      </c>
      <c r="AX18" s="18"/>
      <c r="AY18" s="16"/>
      <c r="AZ18" s="16" t="s">
        <v>364</v>
      </c>
      <c r="BA18" s="16" t="s">
        <v>365</v>
      </c>
      <c r="BB18" s="16" t="s">
        <v>367</v>
      </c>
      <c r="BC18" s="16"/>
      <c r="BD18" s="16"/>
      <c r="BE18" s="16" t="s">
        <v>365</v>
      </c>
      <c r="BF18" s="16" t="s">
        <v>368</v>
      </c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 t="s">
        <v>365</v>
      </c>
      <c r="BU18" s="16" t="s">
        <v>365</v>
      </c>
      <c r="BV18" s="16" t="s">
        <v>366</v>
      </c>
      <c r="BW18" s="16"/>
      <c r="BX18" s="16"/>
      <c r="BY18" s="16"/>
      <c r="BZ18" s="16"/>
      <c r="CA18" s="16"/>
      <c r="CB18" s="16" t="s">
        <v>365</v>
      </c>
      <c r="CC18" s="16" t="s">
        <v>364</v>
      </c>
      <c r="CD18" s="16" t="s">
        <v>367</v>
      </c>
      <c r="CE18" s="16"/>
      <c r="CF18" s="16" t="s">
        <v>365</v>
      </c>
      <c r="CG18" s="16" t="s">
        <v>365</v>
      </c>
      <c r="CH18" s="16" t="s">
        <v>366</v>
      </c>
      <c r="CI18" s="16"/>
      <c r="CJ18" s="16"/>
      <c r="CK18" s="16"/>
      <c r="CL18" s="16"/>
      <c r="CM18" s="16" t="s">
        <v>1</v>
      </c>
      <c r="CN18" s="16" t="s">
        <v>1</v>
      </c>
      <c r="CO18" s="16" t="s">
        <v>1</v>
      </c>
      <c r="CP18" s="16" t="s">
        <v>0</v>
      </c>
      <c r="CQ18" s="16" t="s">
        <v>0</v>
      </c>
      <c r="CR18" s="16" t="s">
        <v>0</v>
      </c>
      <c r="CS18" s="16" t="s">
        <v>0</v>
      </c>
      <c r="CT18" s="16" t="s">
        <v>0</v>
      </c>
      <c r="CU18" s="16" t="s">
        <v>0</v>
      </c>
      <c r="CV18" s="27" t="s">
        <v>399</v>
      </c>
      <c r="CW18" s="16" t="s">
        <v>415</v>
      </c>
      <c r="CX18" s="16" t="s">
        <v>0</v>
      </c>
      <c r="CY18" s="16" t="s">
        <v>1</v>
      </c>
      <c r="CZ18" s="16" t="s">
        <v>1</v>
      </c>
      <c r="DA18" s="16"/>
      <c r="DB18" s="16"/>
      <c r="DC18" s="16">
        <v>1</v>
      </c>
      <c r="DD18" s="16">
        <v>1</v>
      </c>
      <c r="DE18" s="16"/>
      <c r="DF18" s="16"/>
      <c r="DG18" s="16"/>
      <c r="DH18" s="16"/>
      <c r="DI18" s="16">
        <v>1</v>
      </c>
      <c r="DJ18" s="16">
        <v>1</v>
      </c>
      <c r="DK18" s="16"/>
      <c r="DL18" s="16" t="s">
        <v>0</v>
      </c>
      <c r="DM18" s="17">
        <v>0</v>
      </c>
      <c r="DN18" s="17">
        <v>0</v>
      </c>
      <c r="DO18" s="17">
        <v>0</v>
      </c>
      <c r="DP18" s="17">
        <v>0</v>
      </c>
      <c r="DQ18" s="17">
        <v>0</v>
      </c>
      <c r="DR18" s="17">
        <v>1</v>
      </c>
      <c r="DS18" s="17">
        <v>1</v>
      </c>
      <c r="DT18" s="17">
        <v>1</v>
      </c>
      <c r="DU18" s="17">
        <v>1</v>
      </c>
      <c r="DV18" s="17">
        <v>1</v>
      </c>
      <c r="DW18" s="17"/>
      <c r="DX18" s="17">
        <v>1</v>
      </c>
      <c r="DY18" s="17"/>
      <c r="DZ18" s="17">
        <v>1</v>
      </c>
      <c r="EA18" s="17" t="s">
        <v>77</v>
      </c>
    </row>
    <row r="19" spans="1:131" s="31" customFormat="1" ht="60" x14ac:dyDescent="0.25">
      <c r="A19" s="16" t="str">
        <f t="shared" si="0"/>
        <v>OB/BAN/NAI/BAI/N5</v>
      </c>
      <c r="B19" s="16" t="s">
        <v>423</v>
      </c>
      <c r="C19" s="15">
        <v>41128</v>
      </c>
      <c r="D19" s="16">
        <v>3</v>
      </c>
      <c r="E19" s="24" t="s">
        <v>93</v>
      </c>
      <c r="F19" s="24" t="s">
        <v>138</v>
      </c>
      <c r="G19" s="24" t="s">
        <v>111</v>
      </c>
      <c r="H19" s="16" t="s">
        <v>377</v>
      </c>
      <c r="I19" s="16" t="s">
        <v>424</v>
      </c>
      <c r="J19" s="16"/>
      <c r="K19" s="16">
        <v>1</v>
      </c>
      <c r="L19" s="16">
        <v>1</v>
      </c>
      <c r="M19" s="16"/>
      <c r="N19" s="16"/>
      <c r="O19" s="16">
        <v>1</v>
      </c>
      <c r="P19" s="16"/>
      <c r="Q19" s="16">
        <v>1</v>
      </c>
      <c r="R19" s="16"/>
      <c r="S19" s="16">
        <v>1</v>
      </c>
      <c r="T19" s="16">
        <v>1</v>
      </c>
      <c r="U19" s="16"/>
      <c r="V19" s="16"/>
      <c r="W19" s="16"/>
      <c r="X19" s="16"/>
      <c r="Y19" s="16"/>
      <c r="Z19" s="16">
        <v>1</v>
      </c>
      <c r="AA19" s="16">
        <v>1</v>
      </c>
      <c r="AB19" s="16"/>
      <c r="AC19" s="16">
        <v>1</v>
      </c>
      <c r="AD19" s="16"/>
      <c r="AE19" s="16"/>
      <c r="AF19" s="16"/>
      <c r="AG19" s="16"/>
      <c r="AH19" s="16"/>
      <c r="AI19" s="16"/>
      <c r="AJ19" s="16">
        <v>1</v>
      </c>
      <c r="AK19" s="16"/>
      <c r="AL19" s="16"/>
      <c r="AM19" s="16"/>
      <c r="AN19" s="16" t="s">
        <v>0</v>
      </c>
      <c r="AO19" s="16" t="s">
        <v>0</v>
      </c>
      <c r="AP19" s="16" t="s">
        <v>0</v>
      </c>
      <c r="AQ19" s="16"/>
      <c r="AR19" s="16">
        <v>5</v>
      </c>
      <c r="AS19" s="16"/>
      <c r="AT19" s="16">
        <v>4</v>
      </c>
      <c r="AU19" s="16"/>
      <c r="AV19" s="16"/>
      <c r="AW19" s="16"/>
      <c r="AX19" s="16"/>
      <c r="AY19" s="16"/>
      <c r="AZ19" s="16" t="s">
        <v>364</v>
      </c>
      <c r="BA19" s="16" t="s">
        <v>365</v>
      </c>
      <c r="BB19" s="16" t="s">
        <v>366</v>
      </c>
      <c r="BC19" s="16"/>
      <c r="BD19" s="16"/>
      <c r="BE19" s="16"/>
      <c r="BF19" s="16" t="s">
        <v>368</v>
      </c>
      <c r="BG19" s="16"/>
      <c r="BH19" s="16"/>
      <c r="BI19" s="16" t="s">
        <v>368</v>
      </c>
      <c r="BJ19" s="16"/>
      <c r="BK19" s="16"/>
      <c r="BL19" s="16"/>
      <c r="BM19" s="16"/>
      <c r="BN19" s="16" t="s">
        <v>368</v>
      </c>
      <c r="BO19" s="16"/>
      <c r="BP19" s="16" t="s">
        <v>368</v>
      </c>
      <c r="BQ19" s="16"/>
      <c r="BR19" s="16"/>
      <c r="BS19" s="16"/>
      <c r="BT19" s="16" t="s">
        <v>365</v>
      </c>
      <c r="BU19" s="16" t="s">
        <v>365</v>
      </c>
      <c r="BV19" s="16" t="s">
        <v>366</v>
      </c>
      <c r="BW19" s="16"/>
      <c r="BX19" s="16" t="s">
        <v>368</v>
      </c>
      <c r="BY19" s="16"/>
      <c r="BZ19" s="16"/>
      <c r="CA19" s="16"/>
      <c r="CB19" s="16" t="s">
        <v>365</v>
      </c>
      <c r="CC19" s="16" t="s">
        <v>365</v>
      </c>
      <c r="CD19" s="16" t="s">
        <v>366</v>
      </c>
      <c r="CE19" s="16"/>
      <c r="CF19" s="16"/>
      <c r="CG19" s="16" t="s">
        <v>365</v>
      </c>
      <c r="CH19" s="16"/>
      <c r="CI19" s="16"/>
      <c r="CJ19" s="16"/>
      <c r="CK19" s="16"/>
      <c r="CL19" s="16"/>
      <c r="CM19" s="16" t="s">
        <v>0</v>
      </c>
      <c r="CN19" s="16" t="s">
        <v>1</v>
      </c>
      <c r="CO19" s="16" t="s">
        <v>1</v>
      </c>
      <c r="CP19" s="16" t="s">
        <v>1</v>
      </c>
      <c r="CQ19" s="16" t="s">
        <v>0</v>
      </c>
      <c r="CR19" s="16" t="s">
        <v>0</v>
      </c>
      <c r="CS19" s="16" t="s">
        <v>0</v>
      </c>
      <c r="CT19" s="16" t="s">
        <v>0</v>
      </c>
      <c r="CU19" s="16" t="s">
        <v>0</v>
      </c>
      <c r="CV19" s="16" t="s">
        <v>425</v>
      </c>
      <c r="CW19" s="16" t="s">
        <v>415</v>
      </c>
      <c r="CX19" s="16" t="s">
        <v>0</v>
      </c>
      <c r="CY19" s="16" t="s">
        <v>0</v>
      </c>
      <c r="CZ19" s="16" t="s">
        <v>1</v>
      </c>
      <c r="DA19" s="16"/>
      <c r="DB19" s="16">
        <v>1</v>
      </c>
      <c r="DC19" s="16"/>
      <c r="DD19" s="16"/>
      <c r="DE19" s="16"/>
      <c r="DF19" s="16"/>
      <c r="DG19" s="16"/>
      <c r="DH19" s="16"/>
      <c r="DI19" s="16">
        <v>1</v>
      </c>
      <c r="DJ19" s="16"/>
      <c r="DK19" s="16"/>
      <c r="DL19" s="16" t="s">
        <v>0</v>
      </c>
      <c r="DM19" s="17">
        <v>0</v>
      </c>
      <c r="DN19" s="17">
        <v>0</v>
      </c>
      <c r="DO19" s="17">
        <v>0</v>
      </c>
      <c r="DP19" s="17">
        <v>1</v>
      </c>
      <c r="DQ19" s="17">
        <v>0</v>
      </c>
      <c r="DR19" s="17"/>
      <c r="DS19" s="17">
        <v>1</v>
      </c>
      <c r="DT19" s="17"/>
      <c r="DU19" s="17">
        <v>1</v>
      </c>
      <c r="DV19" s="17">
        <v>1</v>
      </c>
      <c r="DW19" s="17"/>
      <c r="DX19" s="17">
        <v>1</v>
      </c>
      <c r="DY19" s="17"/>
      <c r="DZ19" s="17">
        <v>1</v>
      </c>
      <c r="EA19" s="17" t="s">
        <v>78</v>
      </c>
    </row>
    <row r="20" spans="1:131" s="31" customFormat="1" ht="45" x14ac:dyDescent="0.25">
      <c r="A20" s="16" t="str">
        <f t="shared" si="0"/>
        <v>OB/BAN/NAI/BAI/N6</v>
      </c>
      <c r="B20" s="16" t="s">
        <v>426</v>
      </c>
      <c r="C20" s="15">
        <v>41129</v>
      </c>
      <c r="D20" s="16">
        <v>3</v>
      </c>
      <c r="E20" s="24" t="s">
        <v>93</v>
      </c>
      <c r="F20" s="24" t="s">
        <v>138</v>
      </c>
      <c r="G20" s="24" t="s">
        <v>111</v>
      </c>
      <c r="H20" s="16" t="s">
        <v>377</v>
      </c>
      <c r="I20" s="16" t="s">
        <v>427</v>
      </c>
      <c r="J20" s="16"/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6">
        <v>1</v>
      </c>
      <c r="Q20" s="16">
        <v>1</v>
      </c>
      <c r="R20" s="16"/>
      <c r="S20" s="16">
        <v>1</v>
      </c>
      <c r="T20" s="16">
        <v>1</v>
      </c>
      <c r="U20" s="16"/>
      <c r="V20" s="16"/>
      <c r="W20" s="16"/>
      <c r="X20" s="16"/>
      <c r="Y20" s="16"/>
      <c r="Z20" s="16">
        <v>1</v>
      </c>
      <c r="AA20" s="16"/>
      <c r="AB20" s="16"/>
      <c r="AC20" s="16"/>
      <c r="AD20" s="16"/>
      <c r="AE20" s="16"/>
      <c r="AF20" s="16"/>
      <c r="AG20" s="16"/>
      <c r="AH20" s="16"/>
      <c r="AI20" s="16">
        <v>1</v>
      </c>
      <c r="AJ20" s="16"/>
      <c r="AK20" s="16">
        <v>1</v>
      </c>
      <c r="AL20" s="16"/>
      <c r="AM20" s="16"/>
      <c r="AN20" s="16" t="s">
        <v>0</v>
      </c>
      <c r="AO20" s="16" t="s">
        <v>0</v>
      </c>
      <c r="AP20" s="16" t="s">
        <v>0</v>
      </c>
      <c r="AQ20" s="16"/>
      <c r="AR20" s="16">
        <v>5</v>
      </c>
      <c r="AS20" s="16"/>
      <c r="AT20" s="16">
        <v>4</v>
      </c>
      <c r="AU20" s="16"/>
      <c r="AV20" s="16"/>
      <c r="AW20" s="16"/>
      <c r="AX20" s="16"/>
      <c r="AY20" s="16"/>
      <c r="AZ20" s="16" t="s">
        <v>364</v>
      </c>
      <c r="BA20" s="16" t="s">
        <v>365</v>
      </c>
      <c r="BB20" s="16" t="s">
        <v>367</v>
      </c>
      <c r="BC20" s="16"/>
      <c r="BD20" s="16" t="s">
        <v>364</v>
      </c>
      <c r="BE20" s="16"/>
      <c r="BF20" s="16" t="s">
        <v>368</v>
      </c>
      <c r="BG20" s="16"/>
      <c r="BH20" s="16"/>
      <c r="BI20" s="16" t="s">
        <v>368</v>
      </c>
      <c r="BJ20" s="16"/>
      <c r="BK20" s="16"/>
      <c r="BL20" s="16"/>
      <c r="BM20" s="16"/>
      <c r="BN20" s="16" t="s">
        <v>368</v>
      </c>
      <c r="BO20" s="16"/>
      <c r="BP20" s="16" t="s">
        <v>368</v>
      </c>
      <c r="BQ20" s="16"/>
      <c r="BR20" s="16"/>
      <c r="BS20" s="16"/>
      <c r="BT20" s="16" t="s">
        <v>365</v>
      </c>
      <c r="BU20" s="16" t="s">
        <v>364</v>
      </c>
      <c r="BV20" s="16" t="s">
        <v>366</v>
      </c>
      <c r="BW20" s="16"/>
      <c r="BX20" s="16" t="s">
        <v>368</v>
      </c>
      <c r="BY20" s="16"/>
      <c r="BZ20" s="16"/>
      <c r="CA20" s="16"/>
      <c r="CB20" s="16" t="s">
        <v>365</v>
      </c>
      <c r="CC20" s="16" t="s">
        <v>365</v>
      </c>
      <c r="CD20" s="16" t="s">
        <v>366</v>
      </c>
      <c r="CE20" s="16"/>
      <c r="CF20" s="16" t="s">
        <v>365</v>
      </c>
      <c r="CG20" s="16" t="s">
        <v>365</v>
      </c>
      <c r="CH20" s="16" t="s">
        <v>366</v>
      </c>
      <c r="CI20" s="16"/>
      <c r="CJ20" s="16"/>
      <c r="CK20" s="16"/>
      <c r="CL20" s="16"/>
      <c r="CM20" s="16" t="s">
        <v>1</v>
      </c>
      <c r="CN20" s="16" t="s">
        <v>1</v>
      </c>
      <c r="CO20" s="16" t="s">
        <v>1</v>
      </c>
      <c r="CP20" s="16" t="s">
        <v>1</v>
      </c>
      <c r="CQ20" s="16" t="s">
        <v>0</v>
      </c>
      <c r="CR20" s="16" t="s">
        <v>0</v>
      </c>
      <c r="CS20" s="16" t="s">
        <v>0</v>
      </c>
      <c r="CT20" s="16" t="s">
        <v>0</v>
      </c>
      <c r="CU20" s="16" t="s">
        <v>0</v>
      </c>
      <c r="CV20" s="16" t="s">
        <v>428</v>
      </c>
      <c r="CW20" s="16" t="s">
        <v>415</v>
      </c>
      <c r="CX20" s="16" t="s">
        <v>0</v>
      </c>
      <c r="CY20" s="16" t="s">
        <v>0</v>
      </c>
      <c r="CZ20" s="16" t="s">
        <v>1</v>
      </c>
      <c r="DA20" s="16"/>
      <c r="DB20" s="16">
        <v>1</v>
      </c>
      <c r="DC20" s="16"/>
      <c r="DD20" s="16"/>
      <c r="DE20" s="16"/>
      <c r="DF20" s="16"/>
      <c r="DG20" s="16">
        <v>1</v>
      </c>
      <c r="DH20" s="16"/>
      <c r="DI20" s="16">
        <v>1</v>
      </c>
      <c r="DJ20" s="16"/>
      <c r="DK20" s="16"/>
      <c r="DL20" s="16" t="s">
        <v>0</v>
      </c>
      <c r="DM20" s="17"/>
      <c r="DN20" s="17"/>
      <c r="DO20" s="17"/>
      <c r="DP20" s="17"/>
      <c r="DQ20" s="17"/>
      <c r="DR20" s="17">
        <v>1</v>
      </c>
      <c r="DS20" s="17"/>
      <c r="DT20" s="17">
        <v>1</v>
      </c>
      <c r="DU20" s="17"/>
      <c r="DV20" s="17"/>
      <c r="DW20" s="17"/>
      <c r="DX20" s="17">
        <v>1</v>
      </c>
      <c r="DY20" s="17"/>
      <c r="DZ20" s="17">
        <v>1</v>
      </c>
      <c r="EA20" s="17" t="s">
        <v>78</v>
      </c>
    </row>
    <row r="21" spans="1:131" x14ac:dyDescent="0.25">
      <c r="A21" s="16" t="str">
        <f t="shared" si="0"/>
        <v/>
      </c>
      <c r="B21" s="16"/>
      <c r="C21" s="25"/>
      <c r="D21" s="16"/>
      <c r="E21" s="24"/>
      <c r="F21" s="24"/>
      <c r="G21" s="24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</row>
    <row r="22" spans="1:131" x14ac:dyDescent="0.25">
      <c r="A22" s="16" t="str">
        <f t="shared" si="0"/>
        <v/>
      </c>
      <c r="B22" s="16"/>
      <c r="C22" s="25"/>
      <c r="D22" s="16"/>
      <c r="E22" s="24"/>
      <c r="F22" s="24"/>
      <c r="G22" s="24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</row>
    <row r="23" spans="1:131" x14ac:dyDescent="0.25">
      <c r="A23" s="16" t="str">
        <f t="shared" si="0"/>
        <v/>
      </c>
      <c r="B23" s="16"/>
      <c r="C23" s="25"/>
      <c r="D23" s="16"/>
      <c r="E23" s="24"/>
      <c r="F23" s="24"/>
      <c r="G23" s="24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</row>
    <row r="24" spans="1:131" x14ac:dyDescent="0.25">
      <c r="A24" s="16" t="str">
        <f t="shared" si="0"/>
        <v/>
      </c>
      <c r="B24" s="16"/>
      <c r="C24" s="25"/>
      <c r="D24" s="16"/>
      <c r="E24" s="24"/>
      <c r="F24" s="24"/>
      <c r="G24" s="2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</row>
    <row r="25" spans="1:131" x14ac:dyDescent="0.25">
      <c r="A25" s="16" t="str">
        <f t="shared" si="0"/>
        <v/>
      </c>
      <c r="B25" s="16"/>
      <c r="C25" s="25"/>
      <c r="D25" s="16"/>
      <c r="E25" s="24"/>
      <c r="F25" s="24"/>
      <c r="G25" s="24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</row>
    <row r="26" spans="1:131" x14ac:dyDescent="0.25">
      <c r="A26" s="16" t="str">
        <f t="shared" si="0"/>
        <v/>
      </c>
      <c r="B26" s="16"/>
      <c r="C26" s="25"/>
      <c r="D26" s="16"/>
      <c r="E26" s="24"/>
      <c r="F26" s="24"/>
      <c r="G26" s="24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</row>
    <row r="27" spans="1:131" x14ac:dyDescent="0.25">
      <c r="A27" s="16" t="str">
        <f t="shared" si="0"/>
        <v/>
      </c>
      <c r="B27" s="16"/>
      <c r="C27" s="25"/>
      <c r="D27" s="16"/>
      <c r="E27" s="24"/>
      <c r="F27" s="24"/>
      <c r="G27" s="24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</row>
    <row r="28" spans="1:131" x14ac:dyDescent="0.25">
      <c r="A28" s="16" t="str">
        <f t="shared" si="0"/>
        <v/>
      </c>
      <c r="B28" s="16"/>
      <c r="C28" s="25"/>
      <c r="D28" s="16"/>
      <c r="E28" s="24"/>
      <c r="F28" s="24"/>
      <c r="G28" s="24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</row>
    <row r="29" spans="1:131" x14ac:dyDescent="0.25">
      <c r="A29" s="16" t="str">
        <f t="shared" si="0"/>
        <v/>
      </c>
      <c r="B29" s="16"/>
      <c r="C29" s="25"/>
      <c r="D29" s="16"/>
      <c r="E29" s="24"/>
      <c r="F29" s="24"/>
      <c r="G29" s="24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</row>
    <row r="30" spans="1:131" x14ac:dyDescent="0.25">
      <c r="A30" s="16" t="str">
        <f t="shared" si="0"/>
        <v/>
      </c>
      <c r="B30" s="16"/>
      <c r="C30" s="25"/>
      <c r="D30" s="16"/>
      <c r="E30" s="24"/>
      <c r="F30" s="24"/>
      <c r="G30" s="2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</row>
    <row r="31" spans="1:131" x14ac:dyDescent="0.25">
      <c r="A31" s="16" t="str">
        <f t="shared" si="0"/>
        <v/>
      </c>
      <c r="B31" s="16"/>
      <c r="C31" s="25"/>
      <c r="D31" s="16"/>
      <c r="E31" s="24"/>
      <c r="F31" s="24"/>
      <c r="G31" s="24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</row>
    <row r="32" spans="1:131" x14ac:dyDescent="0.25">
      <c r="A32" s="16" t="str">
        <f t="shared" si="0"/>
        <v/>
      </c>
      <c r="B32" s="16"/>
      <c r="C32" s="25"/>
      <c r="D32" s="16"/>
      <c r="E32" s="24"/>
      <c r="F32" s="24"/>
      <c r="G32" s="24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</row>
    <row r="33" spans="1:131" x14ac:dyDescent="0.25">
      <c r="A33" s="16" t="str">
        <f t="shared" si="0"/>
        <v/>
      </c>
      <c r="B33" s="16"/>
      <c r="C33" s="25"/>
      <c r="D33" s="16"/>
      <c r="E33" s="24"/>
      <c r="F33" s="24"/>
      <c r="G33" s="24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</row>
    <row r="34" spans="1:131" x14ac:dyDescent="0.25">
      <c r="A34" s="16" t="str">
        <f t="shared" si="0"/>
        <v/>
      </c>
      <c r="B34" s="16"/>
      <c r="C34" s="25"/>
      <c r="D34" s="16"/>
      <c r="E34" s="24"/>
      <c r="F34" s="24"/>
      <c r="G34" s="24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</row>
    <row r="35" spans="1:131" x14ac:dyDescent="0.25">
      <c r="A35" s="16" t="str">
        <f t="shared" ref="A35:A66" si="2">IF(C35="","",CONCATENATE("OB","/",LEFT(E35,3),"/",LEFT(F35,3),"/",LEFT(G35,3),"/",B35))</f>
        <v/>
      </c>
      <c r="B35" s="16"/>
      <c r="C35" s="25"/>
      <c r="D35" s="16"/>
      <c r="E35" s="24"/>
      <c r="F35" s="24"/>
      <c r="G35" s="24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</row>
    <row r="36" spans="1:131" x14ac:dyDescent="0.25">
      <c r="A36" s="16" t="str">
        <f t="shared" si="2"/>
        <v/>
      </c>
      <c r="B36" s="16"/>
      <c r="C36" s="25"/>
      <c r="D36" s="16"/>
      <c r="E36" s="24"/>
      <c r="F36" s="24"/>
      <c r="G36" s="24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</row>
    <row r="37" spans="1:131" x14ac:dyDescent="0.25">
      <c r="A37" s="16" t="str">
        <f t="shared" si="2"/>
        <v/>
      </c>
      <c r="B37" s="16"/>
      <c r="C37" s="25"/>
      <c r="D37" s="16"/>
      <c r="E37" s="24"/>
      <c r="F37" s="24"/>
      <c r="G37" s="24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</row>
    <row r="38" spans="1:131" x14ac:dyDescent="0.25">
      <c r="A38" s="16" t="str">
        <f t="shared" si="2"/>
        <v/>
      </c>
      <c r="B38" s="16"/>
      <c r="C38" s="25"/>
      <c r="D38" s="16"/>
      <c r="E38" s="24"/>
      <c r="F38" s="24"/>
      <c r="G38" s="24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</row>
    <row r="39" spans="1:131" x14ac:dyDescent="0.25">
      <c r="A39" s="16" t="str">
        <f t="shared" si="2"/>
        <v/>
      </c>
      <c r="B39" s="16"/>
      <c r="C39" s="25"/>
      <c r="D39" s="16"/>
      <c r="E39" s="24"/>
      <c r="F39" s="24"/>
      <c r="G39" s="24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</row>
    <row r="40" spans="1:131" x14ac:dyDescent="0.25">
      <c r="A40" s="16" t="str">
        <f t="shared" si="2"/>
        <v/>
      </c>
      <c r="B40" s="16"/>
      <c r="C40" s="25"/>
      <c r="D40" s="16"/>
      <c r="E40" s="24"/>
      <c r="F40" s="24"/>
      <c r="G40" s="24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</row>
    <row r="41" spans="1:131" x14ac:dyDescent="0.25">
      <c r="A41" s="16" t="str">
        <f t="shared" si="2"/>
        <v/>
      </c>
      <c r="B41" s="16"/>
      <c r="C41" s="25"/>
      <c r="D41" s="16"/>
      <c r="E41" s="24"/>
      <c r="F41" s="24"/>
      <c r="G41" s="24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</row>
    <row r="42" spans="1:131" x14ac:dyDescent="0.25">
      <c r="A42" s="16" t="str">
        <f t="shared" si="2"/>
        <v/>
      </c>
      <c r="B42" s="16"/>
      <c r="C42" s="25"/>
      <c r="D42" s="16"/>
      <c r="E42" s="24"/>
      <c r="F42" s="24"/>
      <c r="G42" s="24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</row>
    <row r="43" spans="1:131" x14ac:dyDescent="0.25">
      <c r="A43" s="16" t="str">
        <f t="shared" si="2"/>
        <v/>
      </c>
      <c r="B43" s="16"/>
      <c r="C43" s="25"/>
      <c r="D43" s="16"/>
      <c r="E43" s="24"/>
      <c r="F43" s="24"/>
      <c r="G43" s="24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</row>
    <row r="44" spans="1:131" x14ac:dyDescent="0.25">
      <c r="A44" s="16" t="str">
        <f t="shared" si="2"/>
        <v/>
      </c>
      <c r="B44" s="16"/>
      <c r="C44" s="25"/>
      <c r="D44" s="16"/>
      <c r="E44" s="24"/>
      <c r="F44" s="24"/>
      <c r="G44" s="24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</row>
    <row r="45" spans="1:131" x14ac:dyDescent="0.25">
      <c r="A45" s="16" t="str">
        <f t="shared" si="2"/>
        <v/>
      </c>
      <c r="B45" s="16"/>
      <c r="C45" s="25"/>
      <c r="D45" s="16"/>
      <c r="E45" s="24"/>
      <c r="F45" s="24"/>
      <c r="G45" s="24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</row>
    <row r="46" spans="1:131" x14ac:dyDescent="0.25">
      <c r="A46" s="16" t="str">
        <f t="shared" si="2"/>
        <v/>
      </c>
      <c r="B46" s="16"/>
      <c r="C46" s="25"/>
      <c r="D46" s="16"/>
      <c r="E46" s="24"/>
      <c r="F46" s="24"/>
      <c r="G46" s="24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</row>
    <row r="47" spans="1:131" x14ac:dyDescent="0.25">
      <c r="A47" s="16" t="str">
        <f t="shared" si="2"/>
        <v/>
      </c>
      <c r="B47" s="16"/>
      <c r="C47" s="25"/>
      <c r="D47" s="16"/>
      <c r="E47" s="24"/>
      <c r="F47" s="24"/>
      <c r="G47" s="24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</row>
    <row r="48" spans="1:131" x14ac:dyDescent="0.25">
      <c r="A48" s="16" t="str">
        <f t="shared" si="2"/>
        <v/>
      </c>
      <c r="B48" s="16"/>
      <c r="C48" s="25"/>
      <c r="D48" s="16"/>
      <c r="E48" s="24"/>
      <c r="F48" s="24"/>
      <c r="G48" s="24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</row>
    <row r="49" spans="1:131" x14ac:dyDescent="0.25">
      <c r="A49" s="16" t="str">
        <f t="shared" si="2"/>
        <v/>
      </c>
      <c r="B49" s="16"/>
      <c r="C49" s="25"/>
      <c r="D49" s="16"/>
      <c r="E49" s="24"/>
      <c r="F49" s="24"/>
      <c r="G49" s="24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</row>
    <row r="50" spans="1:131" x14ac:dyDescent="0.25">
      <c r="A50" s="16" t="str">
        <f t="shared" si="2"/>
        <v/>
      </c>
      <c r="B50" s="16"/>
      <c r="C50" s="25"/>
      <c r="D50" s="16"/>
      <c r="E50" s="24"/>
      <c r="F50" s="24"/>
      <c r="G50" s="24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</row>
    <row r="51" spans="1:131" x14ac:dyDescent="0.25">
      <c r="A51" s="16" t="str">
        <f t="shared" si="2"/>
        <v/>
      </c>
      <c r="B51" s="16"/>
      <c r="C51" s="25"/>
      <c r="D51" s="16"/>
      <c r="E51" s="24"/>
      <c r="F51" s="24"/>
      <c r="G51" s="24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</row>
    <row r="52" spans="1:131" x14ac:dyDescent="0.25">
      <c r="A52" s="16" t="str">
        <f t="shared" si="2"/>
        <v/>
      </c>
      <c r="B52" s="16"/>
      <c r="C52" s="25"/>
      <c r="D52" s="16"/>
      <c r="E52" s="24"/>
      <c r="F52" s="24"/>
      <c r="G52" s="24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</row>
    <row r="53" spans="1:131" x14ac:dyDescent="0.25">
      <c r="A53" s="16" t="str">
        <f t="shared" si="2"/>
        <v/>
      </c>
      <c r="B53" s="16"/>
      <c r="C53" s="25"/>
      <c r="D53" s="16"/>
      <c r="E53" s="24"/>
      <c r="F53" s="24"/>
      <c r="G53" s="24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</row>
    <row r="54" spans="1:131" x14ac:dyDescent="0.25">
      <c r="A54" s="16" t="str">
        <f t="shared" si="2"/>
        <v/>
      </c>
      <c r="B54" s="16"/>
      <c r="C54" s="25"/>
      <c r="D54" s="16"/>
      <c r="E54" s="24"/>
      <c r="F54" s="24"/>
      <c r="G54" s="24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</row>
    <row r="55" spans="1:131" x14ac:dyDescent="0.25">
      <c r="A55" s="16" t="str">
        <f t="shared" si="2"/>
        <v/>
      </c>
      <c r="B55" s="16"/>
      <c r="C55" s="25"/>
      <c r="D55" s="16"/>
      <c r="E55" s="24"/>
      <c r="F55" s="24"/>
      <c r="G55" s="24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</row>
    <row r="56" spans="1:131" x14ac:dyDescent="0.25">
      <c r="A56" s="16" t="str">
        <f t="shared" si="2"/>
        <v/>
      </c>
      <c r="B56" s="16"/>
      <c r="C56" s="25"/>
      <c r="D56" s="16"/>
      <c r="E56" s="24"/>
      <c r="F56" s="24"/>
      <c r="G56" s="24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</row>
    <row r="57" spans="1:131" x14ac:dyDescent="0.25">
      <c r="A57" s="16" t="str">
        <f t="shared" si="2"/>
        <v/>
      </c>
      <c r="B57" s="16"/>
      <c r="C57" s="25"/>
      <c r="D57" s="16"/>
      <c r="E57" s="24"/>
      <c r="F57" s="24"/>
      <c r="G57" s="24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</row>
    <row r="58" spans="1:131" x14ac:dyDescent="0.25">
      <c r="A58" s="16" t="str">
        <f t="shared" si="2"/>
        <v/>
      </c>
      <c r="B58" s="16"/>
      <c r="C58" s="25"/>
      <c r="D58" s="16"/>
      <c r="E58" s="24"/>
      <c r="F58" s="24"/>
      <c r="G58" s="24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</row>
    <row r="59" spans="1:131" x14ac:dyDescent="0.25">
      <c r="A59" s="16" t="str">
        <f t="shared" si="2"/>
        <v/>
      </c>
      <c r="B59" s="16"/>
      <c r="C59" s="25"/>
      <c r="D59" s="16"/>
      <c r="E59" s="24"/>
      <c r="F59" s="24"/>
      <c r="G59" s="24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</row>
    <row r="60" spans="1:131" x14ac:dyDescent="0.25">
      <c r="A60" s="16" t="str">
        <f t="shared" si="2"/>
        <v/>
      </c>
      <c r="B60" s="16"/>
      <c r="C60" s="25"/>
      <c r="D60" s="16"/>
      <c r="E60" s="24"/>
      <c r="F60" s="24"/>
      <c r="G60" s="24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</row>
    <row r="61" spans="1:131" x14ac:dyDescent="0.25">
      <c r="A61" s="16" t="str">
        <f t="shared" si="2"/>
        <v/>
      </c>
      <c r="B61" s="16"/>
      <c r="C61" s="15"/>
      <c r="D61" s="16"/>
      <c r="E61" s="24"/>
      <c r="F61" s="24"/>
      <c r="G61" s="24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</row>
    <row r="62" spans="1:131" x14ac:dyDescent="0.25">
      <c r="A62" s="16" t="str">
        <f t="shared" si="2"/>
        <v/>
      </c>
      <c r="B62" s="16"/>
      <c r="C62" s="25"/>
      <c r="D62" s="16"/>
      <c r="E62" s="24"/>
      <c r="F62" s="24"/>
      <c r="G62" s="24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</row>
    <row r="63" spans="1:131" x14ac:dyDescent="0.25">
      <c r="A63" s="16" t="str">
        <f t="shared" si="2"/>
        <v/>
      </c>
      <c r="B63" s="16"/>
      <c r="C63" s="25"/>
      <c r="D63" s="16"/>
      <c r="E63" s="24"/>
      <c r="F63" s="24"/>
      <c r="G63" s="24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</row>
    <row r="64" spans="1:131" x14ac:dyDescent="0.25">
      <c r="A64" s="16" t="str">
        <f t="shared" si="2"/>
        <v/>
      </c>
      <c r="B64" s="16"/>
      <c r="C64" s="25"/>
      <c r="D64" s="16"/>
      <c r="E64" s="24"/>
      <c r="F64" s="24"/>
      <c r="G64" s="24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</row>
    <row r="65" spans="1:131" x14ac:dyDescent="0.25">
      <c r="A65" s="16" t="str">
        <f t="shared" si="2"/>
        <v/>
      </c>
      <c r="B65" s="16"/>
      <c r="C65" s="25"/>
      <c r="D65" s="16"/>
      <c r="E65" s="24"/>
      <c r="F65" s="24"/>
      <c r="G65" s="24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</row>
    <row r="66" spans="1:131" x14ac:dyDescent="0.25">
      <c r="A66" s="16" t="str">
        <f t="shared" si="2"/>
        <v/>
      </c>
      <c r="B66" s="16"/>
      <c r="C66" s="16"/>
      <c r="D66" s="16"/>
      <c r="E66" s="24"/>
      <c r="F66" s="24"/>
      <c r="G66" s="24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</row>
    <row r="67" spans="1:131" x14ac:dyDescent="0.25">
      <c r="A67" s="16" t="str">
        <f t="shared" ref="A67:A70" si="3">IF(C67="","",CONCATENATE("OB","/",LEFT(E67,3),"/",LEFT(F67,3),"/",LEFT(G67,3),"/",B67))</f>
        <v/>
      </c>
      <c r="B67" s="16"/>
      <c r="C67" s="16"/>
      <c r="D67" s="16"/>
      <c r="E67" s="24"/>
      <c r="F67" s="24"/>
      <c r="G67" s="24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</row>
    <row r="68" spans="1:131" x14ac:dyDescent="0.25">
      <c r="A68" s="16" t="str">
        <f t="shared" si="3"/>
        <v/>
      </c>
      <c r="B68" s="16"/>
      <c r="C68" s="16"/>
      <c r="D68" s="16"/>
      <c r="E68" s="24"/>
      <c r="F68" s="24"/>
      <c r="G68" s="24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</row>
    <row r="69" spans="1:131" x14ac:dyDescent="0.25">
      <c r="A69" s="16" t="str">
        <f t="shared" si="3"/>
        <v/>
      </c>
      <c r="B69" s="16"/>
      <c r="C69" s="16"/>
      <c r="D69" s="16"/>
      <c r="E69" s="24"/>
      <c r="F69" s="24"/>
      <c r="G69" s="24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</row>
    <row r="70" spans="1:131" x14ac:dyDescent="0.25">
      <c r="A70" s="16" t="str">
        <f t="shared" si="3"/>
        <v/>
      </c>
      <c r="B70" s="16"/>
      <c r="C70" s="16"/>
      <c r="D70" s="16"/>
      <c r="E70" s="24"/>
      <c r="F70" s="24"/>
      <c r="G70" s="24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</row>
    <row r="71" spans="1:131" x14ac:dyDescent="0.25">
      <c r="A71" s="16" t="s">
        <v>81</v>
      </c>
      <c r="B71" s="16"/>
      <c r="C71" s="16"/>
      <c r="D71" s="16"/>
      <c r="E71" s="24"/>
      <c r="F71" s="24"/>
      <c r="G71" s="24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</row>
    <row r="72" spans="1:131" x14ac:dyDescent="0.25">
      <c r="A72" s="16" t="str">
        <f>IF(C72="","",CONCATENATE("OB","/",LEFT(E72,3),"/",LEFT(F72,3),"/",LEFT(G72,3),"/",B72))</f>
        <v/>
      </c>
      <c r="B72" s="16"/>
      <c r="C72" s="16"/>
      <c r="D72" s="16"/>
      <c r="E72" s="24"/>
      <c r="F72" s="24"/>
      <c r="G72" s="24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</row>
    <row r="73" spans="1:131" x14ac:dyDescent="0.25">
      <c r="E73" s="9"/>
      <c r="F73" s="9"/>
      <c r="G73" s="9"/>
    </row>
    <row r="74" spans="1:131" x14ac:dyDescent="0.25">
      <c r="E74" s="9"/>
      <c r="F74" s="9"/>
      <c r="G74" s="9"/>
    </row>
    <row r="75" spans="1:131" x14ac:dyDescent="0.25">
      <c r="E75" s="9"/>
      <c r="F75" s="9"/>
      <c r="G75" s="9"/>
    </row>
    <row r="76" spans="1:131" x14ac:dyDescent="0.25">
      <c r="E76" s="9"/>
      <c r="F76" s="9"/>
      <c r="G76" s="9"/>
    </row>
    <row r="77" spans="1:131" x14ac:dyDescent="0.25">
      <c r="E77" s="9"/>
      <c r="F77" s="9"/>
      <c r="G77" s="9"/>
    </row>
    <row r="78" spans="1:131" x14ac:dyDescent="0.25">
      <c r="E78" s="9"/>
      <c r="F78" s="9"/>
      <c r="G78" s="9"/>
    </row>
    <row r="79" spans="1:131" x14ac:dyDescent="0.25">
      <c r="E79" s="9"/>
      <c r="F79" s="9"/>
      <c r="G79" s="9"/>
    </row>
    <row r="80" spans="1:131" x14ac:dyDescent="0.25">
      <c r="E80" s="9"/>
      <c r="F80" s="9"/>
      <c r="G80" s="9"/>
    </row>
    <row r="81" spans="5:7" x14ac:dyDescent="0.25">
      <c r="E81" s="9"/>
      <c r="F81" s="9"/>
      <c r="G81" s="9"/>
    </row>
    <row r="82" spans="5:7" x14ac:dyDescent="0.25">
      <c r="E82" s="9"/>
      <c r="F82" s="9"/>
      <c r="G82" s="9"/>
    </row>
    <row r="83" spans="5:7" x14ac:dyDescent="0.25">
      <c r="E83" s="9"/>
      <c r="F83" s="9"/>
      <c r="G83" s="9"/>
    </row>
    <row r="84" spans="5:7" x14ac:dyDescent="0.25">
      <c r="E84" s="9"/>
      <c r="F84" s="9"/>
      <c r="G84" s="9"/>
    </row>
    <row r="85" spans="5:7" x14ac:dyDescent="0.25">
      <c r="E85" s="9"/>
      <c r="F85" s="9"/>
      <c r="G85" s="9"/>
    </row>
    <row r="86" spans="5:7" x14ac:dyDescent="0.25">
      <c r="E86" s="9"/>
      <c r="F86" s="9"/>
      <c r="G86" s="9"/>
    </row>
    <row r="87" spans="5:7" x14ac:dyDescent="0.25">
      <c r="E87" s="9"/>
      <c r="F87" s="9"/>
      <c r="G87" s="9"/>
    </row>
    <row r="88" spans="5:7" x14ac:dyDescent="0.25">
      <c r="E88" s="9"/>
      <c r="F88" s="9"/>
      <c r="G88" s="9"/>
    </row>
    <row r="89" spans="5:7" x14ac:dyDescent="0.25">
      <c r="E89" s="9"/>
      <c r="F89" s="9"/>
      <c r="G89" s="9"/>
    </row>
    <row r="90" spans="5:7" x14ac:dyDescent="0.25">
      <c r="E90" s="9"/>
      <c r="F90" s="9"/>
      <c r="G90" s="9"/>
    </row>
    <row r="91" spans="5:7" x14ac:dyDescent="0.25">
      <c r="E91" s="9"/>
      <c r="F91" s="9"/>
      <c r="G91" s="9"/>
    </row>
    <row r="92" spans="5:7" x14ac:dyDescent="0.25">
      <c r="E92" s="9"/>
      <c r="F92" s="9"/>
      <c r="G92" s="9"/>
    </row>
    <row r="93" spans="5:7" x14ac:dyDescent="0.25">
      <c r="E93" s="9"/>
      <c r="F93" s="9"/>
      <c r="G93" s="9"/>
    </row>
    <row r="94" spans="5:7" x14ac:dyDescent="0.25">
      <c r="E94" s="9"/>
      <c r="F94" s="9"/>
      <c r="G94" s="9"/>
    </row>
    <row r="95" spans="5:7" x14ac:dyDescent="0.25">
      <c r="E95" s="9"/>
      <c r="F95" s="9"/>
      <c r="G95" s="9"/>
    </row>
    <row r="96" spans="5:7" x14ac:dyDescent="0.25">
      <c r="E96" s="9"/>
      <c r="F96" s="9"/>
      <c r="G96" s="9"/>
    </row>
    <row r="97" spans="5:7" x14ac:dyDescent="0.25">
      <c r="E97" s="9"/>
      <c r="F97" s="9"/>
      <c r="G97" s="9"/>
    </row>
    <row r="98" spans="5:7" x14ac:dyDescent="0.25">
      <c r="E98" s="9"/>
      <c r="F98" s="9"/>
      <c r="G98" s="9"/>
    </row>
    <row r="99" spans="5:7" x14ac:dyDescent="0.25">
      <c r="E99" s="9"/>
      <c r="F99" s="9"/>
      <c r="G99" s="9"/>
    </row>
    <row r="100" spans="5:7" x14ac:dyDescent="0.25">
      <c r="E100" s="9"/>
      <c r="F100" s="9"/>
      <c r="G100" s="9"/>
    </row>
    <row r="101" spans="5:7" x14ac:dyDescent="0.25">
      <c r="E101" s="9"/>
      <c r="F101" s="9"/>
      <c r="G101" s="9"/>
    </row>
    <row r="102" spans="5:7" x14ac:dyDescent="0.25">
      <c r="E102" s="9"/>
      <c r="F102" s="9"/>
      <c r="G102" s="9"/>
    </row>
    <row r="103" spans="5:7" x14ac:dyDescent="0.25">
      <c r="E103" s="9"/>
      <c r="F103" s="9"/>
      <c r="G103" s="9"/>
    </row>
    <row r="104" spans="5:7" x14ac:dyDescent="0.25">
      <c r="E104" s="9"/>
      <c r="F104" s="9"/>
      <c r="G104" s="9"/>
    </row>
    <row r="105" spans="5:7" x14ac:dyDescent="0.25">
      <c r="E105" s="9"/>
      <c r="F105" s="9"/>
      <c r="G105" s="9"/>
    </row>
    <row r="106" spans="5:7" x14ac:dyDescent="0.25">
      <c r="E106" s="9"/>
      <c r="F106" s="9"/>
      <c r="G106" s="9"/>
    </row>
    <row r="107" spans="5:7" x14ac:dyDescent="0.25">
      <c r="E107" s="9"/>
      <c r="F107" s="9"/>
      <c r="G107" s="9"/>
    </row>
    <row r="108" spans="5:7" x14ac:dyDescent="0.25">
      <c r="E108" s="9"/>
      <c r="F108" s="9"/>
      <c r="G108" s="9"/>
    </row>
    <row r="109" spans="5:7" x14ac:dyDescent="0.25">
      <c r="E109" s="9"/>
      <c r="F109" s="9"/>
      <c r="G109" s="9"/>
    </row>
    <row r="110" spans="5:7" x14ac:dyDescent="0.25">
      <c r="E110" s="9"/>
      <c r="F110" s="9"/>
      <c r="G110" s="9"/>
    </row>
    <row r="111" spans="5:7" x14ac:dyDescent="0.25">
      <c r="E111" s="9"/>
      <c r="F111" s="9"/>
      <c r="G111" s="9"/>
    </row>
    <row r="112" spans="5:7" x14ac:dyDescent="0.25">
      <c r="E112" s="9"/>
      <c r="F112" s="9"/>
      <c r="G112" s="9"/>
    </row>
    <row r="113" spans="5:7" x14ac:dyDescent="0.25">
      <c r="E113" s="9"/>
      <c r="F113" s="9"/>
      <c r="G113" s="9"/>
    </row>
    <row r="114" spans="5:7" x14ac:dyDescent="0.25">
      <c r="E114" s="9"/>
      <c r="F114" s="9"/>
      <c r="G114" s="9"/>
    </row>
    <row r="115" spans="5:7" x14ac:dyDescent="0.25">
      <c r="E115" s="9"/>
      <c r="F115" s="9"/>
      <c r="G115" s="9"/>
    </row>
    <row r="116" spans="5:7" x14ac:dyDescent="0.25">
      <c r="E116" s="9"/>
      <c r="F116" s="9"/>
      <c r="G116" s="9"/>
    </row>
    <row r="117" spans="5:7" x14ac:dyDescent="0.25">
      <c r="E117" s="9"/>
      <c r="F117" s="9"/>
      <c r="G117" s="9"/>
    </row>
    <row r="118" spans="5:7" x14ac:dyDescent="0.25">
      <c r="E118" s="9"/>
      <c r="F118" s="9"/>
      <c r="G118" s="9"/>
    </row>
    <row r="119" spans="5:7" x14ac:dyDescent="0.25">
      <c r="E119" s="9"/>
      <c r="F119" s="9"/>
      <c r="G119" s="9"/>
    </row>
    <row r="120" spans="5:7" x14ac:dyDescent="0.25">
      <c r="E120" s="9"/>
      <c r="F120" s="9"/>
      <c r="G120" s="9"/>
    </row>
    <row r="121" spans="5:7" x14ac:dyDescent="0.25">
      <c r="E121" s="9"/>
      <c r="F121" s="9"/>
      <c r="G121" s="9"/>
    </row>
    <row r="122" spans="5:7" x14ac:dyDescent="0.25">
      <c r="E122" s="9"/>
      <c r="F122" s="9"/>
      <c r="G122" s="9"/>
    </row>
    <row r="123" spans="5:7" x14ac:dyDescent="0.25">
      <c r="E123" s="9"/>
      <c r="F123" s="9"/>
      <c r="G123" s="9"/>
    </row>
    <row r="124" spans="5:7" x14ac:dyDescent="0.25">
      <c r="E124" s="9"/>
      <c r="F124" s="9"/>
      <c r="G124" s="9"/>
    </row>
  </sheetData>
  <mergeCells count="23">
    <mergeCell ref="DX1:DZ1"/>
    <mergeCell ref="BX1:BZ1"/>
    <mergeCell ref="CB1:CD1"/>
    <mergeCell ref="CF1:CH1"/>
    <mergeCell ref="CJ1:CL1"/>
    <mergeCell ref="CR1:CU1"/>
    <mergeCell ref="DM1:DQ1"/>
    <mergeCell ref="DR1:DV1"/>
    <mergeCell ref="E1:I1"/>
    <mergeCell ref="K1:Q1"/>
    <mergeCell ref="S1:V1"/>
    <mergeCell ref="X1:AA1"/>
    <mergeCell ref="DB1:DK1"/>
    <mergeCell ref="AC1:AG1"/>
    <mergeCell ref="AI1:AL1"/>
    <mergeCell ref="AN1:AP1"/>
    <mergeCell ref="AR1:AX1"/>
    <mergeCell ref="AZ1:BB1"/>
    <mergeCell ref="BD1:BF1"/>
    <mergeCell ref="BH1:BJ1"/>
    <mergeCell ref="BL1:BN1"/>
    <mergeCell ref="BP1:BR1"/>
    <mergeCell ref="BT1:BV1"/>
  </mergeCells>
  <dataValidations count="15">
    <dataValidation type="whole" allowBlank="1" showInputMessage="1" showErrorMessage="1" promptTitle="Warning" prompt="Enter 1 if yes_x000a_Enter 0 if no" sqref="DM3:DZ72">
      <formula1>0</formula1>
      <formula2>1</formula2>
    </dataValidation>
    <dataValidation type="whole" allowBlank="1" showInputMessage="1" showErrorMessage="1" promptTitle="Warning" prompt="If yes, enter 1_x000a_If no, enter 0_x000a_" sqref="AQ3:AQ72 K3:AM72">
      <formula1>0</formula1>
      <formula2>1</formula2>
    </dataValidation>
    <dataValidation type="whole" allowBlank="1" showInputMessage="1" showErrorMessage="1" promptTitle="Warning" prompt="If yes, enter 1_x000a_if no enter 0" sqref="DB3:DK72">
      <formula1>0</formula1>
      <formula2>1</formula2>
    </dataValidation>
    <dataValidation type="list" allowBlank="1" showErrorMessage="1" promptTitle="Warning" prompt="Enter 1 if yes_x000a_Enter 0 if no" sqref="EA3:EA1048576">
      <formula1>Vul</formula1>
    </dataValidation>
    <dataValidation type="list" allowBlank="1" showInputMessage="1" showErrorMessage="1" sqref="F3:G124">
      <formula1>INDIRECT(E3)</formula1>
    </dataValidation>
    <dataValidation type="date" allowBlank="1" showInputMessage="1" showErrorMessage="1" sqref="C7 C14 C21:C72">
      <formula1>40793</formula1>
      <formula2>40801</formula2>
    </dataValidation>
    <dataValidation type="list" allowBlank="1" showInputMessage="1" showErrorMessage="1" sqref="E3:E124">
      <formula1>District</formula1>
    </dataValidation>
    <dataValidation type="list" allowBlank="1" showInputMessage="1" showErrorMessage="1" sqref="H3:H72">
      <formula1>"Urban,Rural"</formula1>
    </dataValidation>
    <dataValidation type="date" operator="greaterThan" allowBlank="1" showInputMessage="1" showErrorMessage="1" sqref="C3:C6 C15:C20">
      <formula1>1/1/2011</formula1>
    </dataValidation>
    <dataValidation allowBlank="1" showInputMessage="1" showErrorMessage="1" promptTitle="Warning" prompt="If yes, enter 1_x000a_If no, enter 0_x000a_" sqref="CV66:CW72"/>
    <dataValidation type="list" allowBlank="1" showInputMessage="1" showErrorMessage="1" sqref="DL3:DL1048576 CX3:CZ1048576 CM3:CU1048576">
      <formula1>Yes_No</formula1>
    </dataValidation>
    <dataValidation type="list" allowBlank="1" showErrorMessage="1" promptTitle="Warning" prompt="If yes, enter 1_x000a_If no, enter 0_x000a_" sqref="AY3:CL1048576">
      <formula1>damage_percent</formula1>
    </dataValidation>
    <dataValidation type="whole" allowBlank="1" showInputMessage="1" showErrorMessage="1" promptTitle="Warning" prompt="if rank 1, enter 5_x000a_if rank 2, enter 4_x000a_if rank 3, enter 3_x000a_if rank 4, enter 2_x000a_if rank 5, enter 1" sqref="AR3:AX1048576">
      <formula1>0</formula1>
      <formula2>5</formula2>
    </dataValidation>
    <dataValidation type="list" allowBlank="1" showErrorMessage="1" promptTitle="Warning" prompt="If yes, enter 1_x000a_If no, enter 0_x000a_" sqref="AN3:AP1048576">
      <formula1>Yes_No</formula1>
    </dataValidation>
    <dataValidation type="date" allowBlank="1" showInputMessage="1" showErrorMessage="1" sqref="C8:C13">
      <formula1>41122</formula1>
      <formula2>41152</formula2>
    </dataValidation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9CDCB0DC929D54A84AEA3008870CBF4" ma:contentTypeVersion="77" ma:contentTypeDescription="" ma:contentTypeScope="" ma:versionID="fb1b76d57a4a94279082fa1354a0ba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08a94ed59c5f635b32c0de16d552ca58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326;#Bangladesh Floods 2012|e9d20f13-e483-46d5-ac73-11856eddd297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Assessment</TermName>
          <TermId xmlns="http://schemas.microsoft.com/office/infopath/2007/PartnerControls">55cd92a8-d169-40b4-80cd-1ce68da9f54a</TermId>
        </TermInfo>
      </Terms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June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</TermName>
          <TermId xmlns="http://schemas.microsoft.com/office/infopath/2007/PartnerControls">2a549bbf-57b4-4fbc-88d0-df70e6c17abf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true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A,M and E</TermName>
          <TermId xmlns="http://schemas.microsoft.com/office/infopath/2007/PartnerControls">b8b0d387-e644-4ae0-80d8-8f0aa82db39e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 Floods 2012</TermName>
          <TermId xmlns="http://schemas.microsoft.com/office/infopath/2007/PartnerControls">e9d20f13-e483-46d5-ac73-11856eddd297</TermId>
        </TermInfo>
      </Terms>
    </g2834a0a4b5b445382f80b4d1c20b873>
    <Document_x0020_Description xmlns="96664bca-06c0-4657-b6f9-0a997f5ff9b9">&lt;div class="ExternalClassF651026201D9447293AA6BCBE28AC970"&gt;&lt;p&gt;​Assessment data from Bandarban&lt;/p&gt;&lt;/div&gt;</Document_x0020_Description>
    <Websio_x0020_Document_x0020_Preview xmlns="96664bca-06c0-4657-b6f9-0a997f5ff9b9">/Asia/Bangladesh/BangladeshFloods2012/_layouts/WebsioPreviewField/preview.aspx?ID=ad0ad4a9-e374-4ce7-b859-13ad85bb9d48&amp;WebID=ebbabaac-e2f8-42d7-bdd9-5674041d7599&amp;SiteID=0e29c24b-3e6a-4c7c-8cc1-69b27805b55c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136</Value>
      <Value>19</Value>
      <Value>16</Value>
      <Value>247</Value>
      <Value>39</Value>
      <Value>15</Value>
      <Value>11</Value>
      <Value>10</Value>
      <Value>5</Value>
      <Value>326</Value>
      <Value>115</Value>
      <Value>119</Value>
      <Value>49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2012-08-28T18:00:00+00:00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505E4711-8485-4CD1-9CE5-AEDED607A472}"/>
</file>

<file path=customXml/itemProps2.xml><?xml version="1.0" encoding="utf-8"?>
<ds:datastoreItem xmlns:ds="http://schemas.openxmlformats.org/officeDocument/2006/customXml" ds:itemID="{4B8930A5-CBB0-4497-8B31-FA38B33D80B8}"/>
</file>

<file path=customXml/itemProps3.xml><?xml version="1.0" encoding="utf-8"?>
<ds:datastoreItem xmlns:ds="http://schemas.openxmlformats.org/officeDocument/2006/customXml" ds:itemID="{A55AB0CF-E138-4A3D-9A7A-0B65C54B41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39</vt:i4>
      </vt:variant>
    </vt:vector>
  </HeadingPairs>
  <TitlesOfParts>
    <vt:vector size="44" baseType="lpstr">
      <vt:lpstr>Localisation</vt:lpstr>
      <vt:lpstr>Data</vt:lpstr>
      <vt:lpstr>Table DO</vt:lpstr>
      <vt:lpstr>Sheet2</vt:lpstr>
      <vt:lpstr>DO_DB</vt:lpstr>
      <vt:lpstr>Abhynagar</vt:lpstr>
      <vt:lpstr>ALIKADAM</vt:lpstr>
      <vt:lpstr>ANOWARA</vt:lpstr>
      <vt:lpstr>BANDARBAN</vt:lpstr>
      <vt:lpstr>BANSHKHALI</vt:lpstr>
      <vt:lpstr>BANSHKHALI_PAURASHAVA</vt:lpstr>
      <vt:lpstr>CHAKARIA</vt:lpstr>
      <vt:lpstr>CHAKARIA_PAURASHAVA</vt:lpstr>
      <vt:lpstr>CHITTAGONG</vt:lpstr>
      <vt:lpstr>COXS_BAZAR</vt:lpstr>
      <vt:lpstr>D_Cover</vt:lpstr>
      <vt:lpstr>damage_percent</vt:lpstr>
      <vt:lpstr>Defecation</vt:lpstr>
      <vt:lpstr>District</vt:lpstr>
      <vt:lpstr>Feel_secure</vt:lpstr>
      <vt:lpstr>Food_Problem</vt:lpstr>
      <vt:lpstr>Health_Access</vt:lpstr>
      <vt:lpstr>Health_Main</vt:lpstr>
      <vt:lpstr>Jhikargacha</vt:lpstr>
      <vt:lpstr>Kalaroa</vt:lpstr>
      <vt:lpstr>Keshabpur</vt:lpstr>
      <vt:lpstr>LAMA</vt:lpstr>
      <vt:lpstr>LAMA_PAURASHAVA</vt:lpstr>
      <vt:lpstr>Living_arrengement</vt:lpstr>
      <vt:lpstr>MAHESHKHALI</vt:lpstr>
      <vt:lpstr>MAHESHKHALI_PAURASHAVA</vt:lpstr>
      <vt:lpstr>Monirampur</vt:lpstr>
      <vt:lpstr>NAIKHONGCHHARI</vt:lpstr>
      <vt:lpstr>Nutrition</vt:lpstr>
      <vt:lpstr>Paikgacha</vt:lpstr>
      <vt:lpstr>Qty_W</vt:lpstr>
      <vt:lpstr>RAMU</vt:lpstr>
      <vt:lpstr>SATKANIA</vt:lpstr>
      <vt:lpstr>SATKANIA_PAURASHAVA</vt:lpstr>
      <vt:lpstr>School_W</vt:lpstr>
      <vt:lpstr>Treatment</vt:lpstr>
      <vt:lpstr>Vul</vt:lpstr>
      <vt:lpstr>Yes_No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Jainil</dc:creator>
  <cp:keywords/>
  <cp:lastModifiedBy>SI CD Bangladesh</cp:lastModifiedBy>
  <dcterms:created xsi:type="dcterms:W3CDTF">2010-11-06T06:25:31Z</dcterms:created>
  <dcterms:modified xsi:type="dcterms:W3CDTF">2012-08-11T15:09:06Z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0x010100AA7AFC8FE433CD4B94E991D812AE17EB0049CDCB0DC929D54A84AEA3008870CBF4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247;#A,M and E|b8b0d387-e644-4ae0-80d8-8f0aa82db39e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326;#Bangladesh Floods 2012|e9d20f13-e483-46d5-ac73-11856eddd297</vt:lpwstr>
  </property>
  <property fmtid="{D5CDD505-2E9C-101B-9397-08002B2CF9AE}" pid="14" name="Country">
    <vt:lpwstr>119;#Bangladesh|2a549bbf-57b4-4fbc-88d0-df70e6c17abf</vt:lpwstr>
  </property>
  <property fmtid="{D5CDD505-2E9C-101B-9397-08002B2CF9AE}" pid="15" name="Damage Location">
    <vt:lpwstr>49;#Urban|f95d968c-f509-433d-9d2f-3f9ba300a514;#16;#Peri-Urban|df197954-a687-4fd4-b090-340c291f0d53;#19;#Rural|5400dbf1-cf20-4773-abf1-c8f7ccce637a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>136;#Assessment|55cd92a8-d169-40b4-80cd-1ce68da9f54a</vt:lpwstr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10;#Flood|071fd773-286a-4bf7-ba3e-769af5e0f9cb;#23;#Slide|2a99c5a5-9a13-42fb-a3f3-56033608559e</vt:lpwstr>
  </property>
</Properties>
</file>