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45" windowWidth="10395" windowHeight="50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8"/>
  <c r="D34"/>
  <c r="D26"/>
  <c r="D37"/>
  <c r="D23"/>
  <c r="D20"/>
  <c r="D15"/>
  <c r="D9"/>
  <c r="D35"/>
  <c r="D40" s="1"/>
  <c r="D42" l="1"/>
</calcChain>
</file>

<file path=xl/sharedStrings.xml><?xml version="1.0" encoding="utf-8"?>
<sst xmlns="http://schemas.openxmlformats.org/spreadsheetml/2006/main" count="157" uniqueCount="93">
  <si>
    <t>Name of Barangay</t>
  </si>
  <si>
    <t>Name of Evac Center/ Transit Site</t>
  </si>
  <si>
    <t>Accommodation Type</t>
  </si>
  <si>
    <t>No. of Families</t>
  </si>
  <si>
    <t>Remarks</t>
  </si>
  <si>
    <t>Hinaplanon</t>
  </si>
  <si>
    <t>Tent City (IBJT)</t>
  </si>
  <si>
    <t>Tent</t>
  </si>
  <si>
    <t>No information for transfer</t>
  </si>
  <si>
    <t>Luinab</t>
  </si>
  <si>
    <t>Luinab Gym 1</t>
  </si>
  <si>
    <t>Building-Public_Hall</t>
  </si>
  <si>
    <t>No information yet for transfer</t>
  </si>
  <si>
    <t>Luinab Elem. School</t>
  </si>
  <si>
    <t>Building-Classroom</t>
  </si>
  <si>
    <t>plan transfer to SSB</t>
  </si>
  <si>
    <t>Siao Shelter Box</t>
  </si>
  <si>
    <t>Mandulog</t>
  </si>
  <si>
    <t>Mandulog Tubaran Elem. Schl</t>
  </si>
  <si>
    <t>No recognition on this EC</t>
  </si>
  <si>
    <t>Mandulog Brgy. Hall</t>
  </si>
  <si>
    <t>Only 11 families is recognized by DSWD</t>
  </si>
  <si>
    <t>San Roque</t>
  </si>
  <si>
    <t>Tent San Roque</t>
  </si>
  <si>
    <t>Sta Elena</t>
  </si>
  <si>
    <t>Sta Filomena</t>
  </si>
  <si>
    <t>Sta. Filomena High School</t>
  </si>
  <si>
    <t>Sta. Filomena</t>
  </si>
  <si>
    <t>Sta. Filomena Elem. Schl. (ground tents)</t>
  </si>
  <si>
    <t>Tambacan</t>
  </si>
  <si>
    <t>Tambacan Elem. Schl. (tents)</t>
  </si>
  <si>
    <t>U. Luinab</t>
  </si>
  <si>
    <t>Order of Malta (bunkhouse)</t>
  </si>
  <si>
    <t>Transitional_Shelter</t>
  </si>
  <si>
    <t>To be transfer to the Diocese Relocation sites</t>
  </si>
  <si>
    <t>U.Luinab</t>
  </si>
  <si>
    <t>Diocesan (tent)</t>
  </si>
  <si>
    <t>To be transfer to the Diocese Relocation sites (not all families will be transfer depends on their choice if Government or Diocese)</t>
  </si>
  <si>
    <t>Diocesan (bunkhouse)</t>
  </si>
  <si>
    <t>Transitory_Bunkhouse</t>
  </si>
  <si>
    <t>Upper Hinaplanon</t>
  </si>
  <si>
    <t>Upper Hinaplanon ES</t>
  </si>
  <si>
    <t>Upper Hinaplanon Cabaro</t>
  </si>
  <si>
    <t>Madrasah</t>
  </si>
  <si>
    <t>Religious_Facility</t>
  </si>
  <si>
    <t>Bliss Gym</t>
  </si>
  <si>
    <t>PROPOSED TRANSIT SHELTER</t>
  </si>
  <si>
    <t>Sta. Elena</t>
  </si>
  <si>
    <t xml:space="preserve">Remarks </t>
  </si>
  <si>
    <t>Families already in SSB</t>
  </si>
  <si>
    <t>Mandulog bunkhouse for qualified beneficiaries</t>
  </si>
  <si>
    <t>Diocese Luinab</t>
  </si>
  <si>
    <t>OK</t>
  </si>
  <si>
    <t>Sta. Elena (bunkhouse) for qualified housing beneficiaries</t>
  </si>
  <si>
    <t>PROPOSED SITE FOR PERMANENT SHELTER</t>
  </si>
  <si>
    <t>Sta. Elena/ Dalipuga/Upper Hinaplanon for qualified housing beneficiaries</t>
  </si>
  <si>
    <t>Direct to permanent housing</t>
  </si>
  <si>
    <t>Sta. Elena/ Dalipuga/ Upper Hinaplanon</t>
  </si>
  <si>
    <t>TOTAL (Schools)</t>
  </si>
  <si>
    <t>TOTAL (Tent Camps)</t>
  </si>
  <si>
    <t>TOTAL (Public/ Religious)</t>
  </si>
  <si>
    <t>TOTAL (bunkhouse)</t>
  </si>
  <si>
    <t>Prioritize beneficiary screening for Mandulog</t>
  </si>
  <si>
    <t>Assess IDP preference</t>
  </si>
  <si>
    <t>EXISTING SITES - 4-24-2012</t>
  </si>
  <si>
    <t>GAP</t>
  </si>
  <si>
    <t>TRANSIT SHELTER NEED SUMMARY</t>
  </si>
  <si>
    <t>Location</t>
  </si>
  <si>
    <t>Planned (IOM)</t>
  </si>
  <si>
    <t>People along highway</t>
  </si>
  <si>
    <t>For transfer to Siao Shelter Box</t>
  </si>
  <si>
    <t>*Toilets not enough as of now (only 2; 1 handpump; good for only 80 people)</t>
  </si>
  <si>
    <t>ATI Training Center*/ Bagong Silang</t>
  </si>
  <si>
    <t>Will transfer within the week to SSB</t>
  </si>
  <si>
    <t>Assess IDP preference; Prioritize beneficiary screening for Sta. Elena</t>
  </si>
  <si>
    <t>Makeshift shelter</t>
  </si>
  <si>
    <t>Barangay Bagong Silang (Convention Center Site)</t>
  </si>
  <si>
    <t>TOTAL (Makeshift)</t>
  </si>
  <si>
    <t>Commitment for WASH only good for 80</t>
  </si>
  <si>
    <t xml:space="preserve">Sta. Elena </t>
  </si>
  <si>
    <t>Room capacity up to 200 but WASH only for 80</t>
  </si>
  <si>
    <t xml:space="preserve">ATI Training Center </t>
  </si>
  <si>
    <t xml:space="preserve">Mandulog bunkhouse </t>
  </si>
  <si>
    <t>Planned units only 40</t>
  </si>
  <si>
    <t>NO COMMITMENTS FOR TRANSIT SHELTER YET</t>
  </si>
  <si>
    <t>Assess IDP preference; Prioritize beneficiary screening for on-site rebuilding and Sta. Elena</t>
  </si>
  <si>
    <t>Beneficiary screening for Diocese</t>
  </si>
  <si>
    <t>Sta. Elena/ Dalipuga/ Upper Hinaplanon/ Digkilaan</t>
  </si>
  <si>
    <t xml:space="preserve">Need </t>
  </si>
  <si>
    <t>Bagong Silang</t>
  </si>
  <si>
    <t>Number to be determined; Assess IDP preference</t>
  </si>
  <si>
    <t>Planned units  80</t>
  </si>
  <si>
    <t>Assess IDP preference; Prioritize beneficiary screening for  Sta. Elena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</si>
</sst>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3" borderId="4" xfId="0" applyFill="1" applyBorder="1"/>
    <xf numFmtId="0" fontId="0" fillId="0" borderId="4" xfId="0" applyBorder="1"/>
    <xf numFmtId="0" fontId="1" fillId="0" borderId="4" xfId="0" applyFont="1" applyBorder="1"/>
    <xf numFmtId="0" fontId="0" fillId="3" borderId="5" xfId="0" applyFill="1" applyBorder="1"/>
    <xf numFmtId="0" fontId="2" fillId="3" borderId="5" xfId="0" applyFont="1" applyFill="1" applyBorder="1"/>
    <xf numFmtId="0" fontId="0" fillId="0" borderId="6" xfId="0" applyBorder="1"/>
    <xf numFmtId="0" fontId="0" fillId="0" borderId="0" xfId="0" applyBorder="1"/>
    <xf numFmtId="0" fontId="0" fillId="0" borderId="5" xfId="0" applyBorder="1"/>
    <xf numFmtId="0" fontId="2" fillId="3" borderId="5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2" fillId="3" borderId="5" xfId="0" applyFont="1" applyFill="1" applyBorder="1" applyAlignment="1">
      <alignment horizontal="center" wrapText="1"/>
    </xf>
    <xf numFmtId="0" fontId="0" fillId="4" borderId="6" xfId="0" applyFill="1" applyBorder="1"/>
    <xf numFmtId="0" fontId="0" fillId="4" borderId="6" xfId="0" applyFill="1" applyBorder="1" applyAlignment="1">
      <alignment wrapText="1"/>
    </xf>
    <xf numFmtId="0" fontId="0" fillId="4" borderId="4" xfId="0" applyFill="1" applyBorder="1"/>
    <xf numFmtId="0" fontId="0" fillId="4" borderId="0" xfId="0" applyFill="1"/>
    <xf numFmtId="0" fontId="0" fillId="4" borderId="4" xfId="0" applyFill="1" applyBorder="1" applyAlignment="1">
      <alignment wrapText="1"/>
    </xf>
    <xf numFmtId="0" fontId="0" fillId="5" borderId="4" xfId="0" applyFill="1" applyBorder="1"/>
    <xf numFmtId="0" fontId="0" fillId="5" borderId="4" xfId="0" applyFill="1" applyBorder="1" applyAlignment="1">
      <alignment wrapText="1"/>
    </xf>
    <xf numFmtId="0" fontId="0" fillId="5" borderId="0" xfId="0" applyFill="1"/>
    <xf numFmtId="0" fontId="0" fillId="5" borderId="0" xfId="0" applyFill="1" applyBorder="1"/>
    <xf numFmtId="0" fontId="0" fillId="6" borderId="4" xfId="0" applyFill="1" applyBorder="1"/>
    <xf numFmtId="0" fontId="0" fillId="6" borderId="4" xfId="0" applyFill="1" applyBorder="1" applyAlignment="1">
      <alignment wrapText="1"/>
    </xf>
    <xf numFmtId="0" fontId="0" fillId="6" borderId="0" xfId="0" applyFill="1"/>
    <xf numFmtId="0" fontId="0" fillId="3" borderId="4" xfId="0" applyFill="1" applyBorder="1" applyAlignment="1">
      <alignment wrapText="1"/>
    </xf>
    <xf numFmtId="0" fontId="0" fillId="3" borderId="0" xfId="0" applyFill="1"/>
    <xf numFmtId="0" fontId="0" fillId="4" borderId="6" xfId="0" applyFill="1" applyBorder="1" applyAlignment="1">
      <alignment horizontal="right" wrapText="1"/>
    </xf>
    <xf numFmtId="0" fontId="0" fillId="6" borderId="4" xfId="0" applyFill="1" applyBorder="1" applyAlignment="1">
      <alignment horizontal="right" wrapText="1"/>
    </xf>
    <xf numFmtId="0" fontId="0" fillId="5" borderId="4" xfId="0" applyFill="1" applyBorder="1" applyAlignment="1">
      <alignment horizontal="right" wrapText="1"/>
    </xf>
    <xf numFmtId="0" fontId="0" fillId="4" borderId="4" xfId="0" applyFill="1" applyBorder="1" applyAlignment="1">
      <alignment horizontal="right" wrapText="1"/>
    </xf>
    <xf numFmtId="0" fontId="0" fillId="3" borderId="4" xfId="0" applyFill="1" applyBorder="1" applyAlignment="1">
      <alignment horizontal="right" wrapText="1"/>
    </xf>
    <xf numFmtId="0" fontId="1" fillId="0" borderId="6" xfId="0" applyFont="1" applyBorder="1"/>
    <xf numFmtId="0" fontId="1" fillId="0" borderId="5" xfId="0" applyFont="1" applyBorder="1"/>
    <xf numFmtId="0" fontId="1" fillId="0" borderId="0" xfId="0" applyFont="1" applyBorder="1"/>
    <xf numFmtId="0" fontId="0" fillId="0" borderId="0" xfId="0" applyBorder="1" applyAlignment="1">
      <alignment wrapText="1"/>
    </xf>
    <xf numFmtId="0" fontId="1" fillId="0" borderId="0" xfId="0" applyFont="1" applyFill="1" applyBorder="1"/>
    <xf numFmtId="0" fontId="1" fillId="0" borderId="4" xfId="0" applyFont="1" applyBorder="1" applyAlignment="1">
      <alignment wrapText="1"/>
    </xf>
    <xf numFmtId="2" fontId="0" fillId="0" borderId="0" xfId="0" applyNumberFormat="1" applyAlignment="1">
      <alignment wrapText="1"/>
    </xf>
    <xf numFmtId="2" fontId="2" fillId="3" borderId="5" xfId="0" applyNumberFormat="1" applyFont="1" applyFill="1" applyBorder="1" applyAlignment="1">
      <alignment horizontal="center" wrapText="1"/>
    </xf>
    <xf numFmtId="2" fontId="0" fillId="5" borderId="4" xfId="0" applyNumberFormat="1" applyFill="1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4" borderId="6" xfId="0" applyNumberFormat="1" applyFill="1" applyBorder="1" applyAlignment="1">
      <alignment wrapText="1"/>
    </xf>
    <xf numFmtId="2" fontId="0" fillId="4" borderId="4" xfId="0" applyNumberFormat="1" applyFill="1" applyBorder="1" applyAlignment="1">
      <alignment wrapText="1"/>
    </xf>
    <xf numFmtId="2" fontId="0" fillId="6" borderId="4" xfId="0" applyNumberFormat="1" applyFill="1" applyBorder="1" applyAlignment="1">
      <alignment wrapText="1"/>
    </xf>
    <xf numFmtId="2" fontId="0" fillId="3" borderId="4" xfId="0" applyNumberFormat="1" applyFill="1" applyBorder="1" applyAlignment="1">
      <alignment wrapText="1"/>
    </xf>
    <xf numFmtId="2" fontId="0" fillId="0" borderId="0" xfId="0" applyNumberForma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0" fontId="1" fillId="4" borderId="4" xfId="0" applyFont="1" applyFill="1" applyBorder="1" applyAlignment="1">
      <alignment horizontal="right" wrapText="1"/>
    </xf>
    <xf numFmtId="0" fontId="1" fillId="5" borderId="4" xfId="0" applyFont="1" applyFill="1" applyBorder="1" applyAlignment="1">
      <alignment horizontal="right" wrapText="1"/>
    </xf>
    <xf numFmtId="0" fontId="0" fillId="7" borderId="0" xfId="0" applyFill="1"/>
    <xf numFmtId="0" fontId="0" fillId="7" borderId="4" xfId="0" applyFont="1" applyFill="1" applyBorder="1"/>
    <xf numFmtId="0" fontId="1" fillId="7" borderId="4" xfId="0" applyFont="1" applyFill="1" applyBorder="1"/>
    <xf numFmtId="0" fontId="0" fillId="7" borderId="4" xfId="0" applyFill="1" applyBorder="1" applyAlignment="1">
      <alignment wrapText="1"/>
    </xf>
    <xf numFmtId="2" fontId="0" fillId="7" borderId="4" xfId="0" applyNumberFormat="1" applyFill="1" applyBorder="1" applyAlignment="1">
      <alignment wrapText="1"/>
    </xf>
    <xf numFmtId="0" fontId="0" fillId="7" borderId="4" xfId="0" applyFill="1" applyBorder="1"/>
    <xf numFmtId="0" fontId="0" fillId="7" borderId="4" xfId="0" applyFill="1" applyBorder="1" applyAlignment="1">
      <alignment horizontal="right" wrapText="1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2" fontId="1" fillId="3" borderId="4" xfId="0" applyNumberFormat="1" applyFont="1" applyFill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zoomScale="75" zoomScaleNormal="7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F13" sqref="F13"/>
    </sheetView>
  </sheetViews>
  <sheetFormatPr defaultRowHeight="15"/>
  <cols>
    <col min="1" max="1" width="23.85546875" customWidth="1"/>
    <col min="2" max="2" width="32.28515625" bestFit="1" customWidth="1"/>
    <col min="3" max="3" width="19.42578125" customWidth="1"/>
    <col min="4" max="4" width="12.7109375" customWidth="1"/>
    <col min="5" max="5" width="35.7109375" style="13" hidden="1" customWidth="1"/>
    <col min="6" max="6" width="33.28515625" style="40" customWidth="1"/>
    <col min="7" max="7" width="28.28515625" style="13" customWidth="1"/>
    <col min="8" max="8" width="27.28515625" style="13" customWidth="1"/>
  </cols>
  <sheetData>
    <row r="1" spans="1:17">
      <c r="A1" s="64" t="s">
        <v>64</v>
      </c>
      <c r="B1" s="65"/>
      <c r="C1" s="65"/>
      <c r="D1" s="65"/>
      <c r="E1" s="66"/>
    </row>
    <row r="2" spans="1:17" ht="34.700000000000003" customHeight="1">
      <c r="A2" s="4" t="s">
        <v>0</v>
      </c>
      <c r="B2" s="4" t="s">
        <v>1</v>
      </c>
      <c r="C2" s="5" t="s">
        <v>2</v>
      </c>
      <c r="D2" s="4" t="s">
        <v>3</v>
      </c>
      <c r="E2" s="9" t="s">
        <v>4</v>
      </c>
      <c r="F2" s="41" t="s">
        <v>46</v>
      </c>
      <c r="G2" s="14" t="s">
        <v>54</v>
      </c>
      <c r="H2" s="14" t="s">
        <v>48</v>
      </c>
    </row>
    <row r="3" spans="1:17" s="20" customFormat="1" ht="30">
      <c r="A3" s="20" t="s">
        <v>9</v>
      </c>
      <c r="B3" s="20" t="s">
        <v>13</v>
      </c>
      <c r="C3" s="20" t="s">
        <v>14</v>
      </c>
      <c r="D3" s="20">
        <v>40</v>
      </c>
      <c r="E3" s="21" t="s">
        <v>15</v>
      </c>
      <c r="F3" s="42" t="s">
        <v>70</v>
      </c>
      <c r="G3" s="31" t="s">
        <v>57</v>
      </c>
      <c r="H3" s="31" t="s">
        <v>73</v>
      </c>
      <c r="I3" s="22"/>
      <c r="J3" s="22"/>
      <c r="K3" s="22"/>
      <c r="L3" s="22"/>
      <c r="M3" s="22"/>
      <c r="N3" s="22"/>
      <c r="O3" s="22"/>
      <c r="P3" s="22"/>
      <c r="Q3" s="22"/>
    </row>
    <row r="4" spans="1:17" s="23" customFormat="1" ht="45">
      <c r="A4" s="20" t="s">
        <v>29</v>
      </c>
      <c r="B4" s="20" t="s">
        <v>30</v>
      </c>
      <c r="C4" s="20" t="s">
        <v>7</v>
      </c>
      <c r="D4" s="20">
        <v>76</v>
      </c>
      <c r="E4" s="21" t="s">
        <v>12</v>
      </c>
      <c r="F4" s="42" t="s">
        <v>53</v>
      </c>
      <c r="G4" s="31" t="s">
        <v>47</v>
      </c>
      <c r="H4" s="51" t="s">
        <v>74</v>
      </c>
      <c r="I4" s="22"/>
      <c r="J4" s="22"/>
      <c r="K4" s="22"/>
      <c r="L4" s="22"/>
      <c r="M4" s="22"/>
      <c r="N4" s="22"/>
      <c r="O4" s="22"/>
      <c r="P4" s="22"/>
      <c r="Q4" s="22"/>
    </row>
    <row r="5" spans="1:17" s="23" customFormat="1" ht="45">
      <c r="A5" s="20" t="s">
        <v>25</v>
      </c>
      <c r="B5" s="20" t="s">
        <v>26</v>
      </c>
      <c r="C5" s="20" t="s">
        <v>7</v>
      </c>
      <c r="D5" s="20">
        <v>132</v>
      </c>
      <c r="E5" s="21" t="s">
        <v>15</v>
      </c>
      <c r="F5" s="42" t="s">
        <v>72</v>
      </c>
      <c r="G5" s="31" t="s">
        <v>57</v>
      </c>
      <c r="H5" s="51" t="s">
        <v>74</v>
      </c>
      <c r="I5" s="22"/>
      <c r="J5" s="22"/>
      <c r="K5" s="22"/>
      <c r="L5" s="22"/>
      <c r="M5" s="22"/>
      <c r="N5" s="22"/>
      <c r="O5" s="22"/>
      <c r="P5" s="22"/>
      <c r="Q5" s="22"/>
    </row>
    <row r="6" spans="1:17" s="23" customFormat="1" ht="45">
      <c r="A6" s="20" t="s">
        <v>27</v>
      </c>
      <c r="B6" s="20" t="s">
        <v>28</v>
      </c>
      <c r="C6" s="20" t="s">
        <v>7</v>
      </c>
      <c r="D6" s="20">
        <v>126</v>
      </c>
      <c r="E6" s="21" t="s">
        <v>15</v>
      </c>
      <c r="F6" s="42" t="s">
        <v>72</v>
      </c>
      <c r="G6" s="31" t="s">
        <v>57</v>
      </c>
      <c r="H6" s="51" t="s">
        <v>74</v>
      </c>
      <c r="I6" s="22"/>
      <c r="J6" s="22"/>
      <c r="K6" s="22"/>
      <c r="L6" s="22"/>
      <c r="M6" s="22"/>
      <c r="N6" s="22"/>
      <c r="O6" s="22"/>
      <c r="P6" s="22"/>
      <c r="Q6" s="22"/>
    </row>
    <row r="7" spans="1:17" s="23" customFormat="1" ht="30">
      <c r="A7" s="20" t="s">
        <v>17</v>
      </c>
      <c r="B7" s="20" t="s">
        <v>18</v>
      </c>
      <c r="C7" s="20" t="s">
        <v>7</v>
      </c>
      <c r="D7" s="20">
        <v>55</v>
      </c>
      <c r="E7" s="21" t="s">
        <v>19</v>
      </c>
      <c r="F7" s="42" t="s">
        <v>50</v>
      </c>
      <c r="G7" s="31" t="s">
        <v>17</v>
      </c>
      <c r="H7" s="31" t="s">
        <v>62</v>
      </c>
      <c r="I7" s="22"/>
      <c r="J7" s="22"/>
      <c r="K7" s="22"/>
      <c r="L7" s="22"/>
      <c r="M7" s="22"/>
      <c r="N7" s="22"/>
      <c r="O7" s="22"/>
      <c r="P7" s="22"/>
      <c r="Q7" s="22"/>
    </row>
    <row r="8" spans="1:17" s="23" customFormat="1">
      <c r="A8" s="20" t="s">
        <v>40</v>
      </c>
      <c r="B8" s="20" t="s">
        <v>41</v>
      </c>
      <c r="C8" s="20" t="s">
        <v>14</v>
      </c>
      <c r="D8" s="20">
        <v>1</v>
      </c>
      <c r="E8" s="21" t="s">
        <v>15</v>
      </c>
      <c r="F8" s="42" t="s">
        <v>49</v>
      </c>
      <c r="G8" s="21"/>
      <c r="H8" s="21"/>
      <c r="I8" s="22"/>
      <c r="J8" s="22"/>
      <c r="K8" s="22"/>
      <c r="L8" s="22"/>
      <c r="M8" s="22"/>
      <c r="N8" s="22"/>
      <c r="O8" s="22"/>
      <c r="P8" s="22"/>
      <c r="Q8" s="22"/>
    </row>
    <row r="9" spans="1:17" s="7" customFormat="1">
      <c r="A9" s="34" t="s">
        <v>58</v>
      </c>
      <c r="B9" s="6"/>
      <c r="C9" s="6"/>
      <c r="D9" s="34">
        <f>SUM(D3:D8)</f>
        <v>430</v>
      </c>
      <c r="E9" s="11"/>
      <c r="F9" s="43"/>
      <c r="G9" s="10"/>
      <c r="H9" s="10"/>
      <c r="I9"/>
      <c r="J9"/>
      <c r="K9"/>
      <c r="L9"/>
      <c r="M9"/>
      <c r="N9"/>
      <c r="O9"/>
      <c r="P9"/>
      <c r="Q9"/>
    </row>
    <row r="10" spans="1:17" s="18" customFormat="1" ht="60">
      <c r="A10" s="15" t="s">
        <v>5</v>
      </c>
      <c r="B10" s="15" t="s">
        <v>6</v>
      </c>
      <c r="C10" s="15" t="s">
        <v>7</v>
      </c>
      <c r="D10" s="15">
        <v>151</v>
      </c>
      <c r="E10" s="16" t="s">
        <v>8</v>
      </c>
      <c r="F10" s="44" t="s">
        <v>55</v>
      </c>
      <c r="G10" s="29" t="s">
        <v>57</v>
      </c>
      <c r="H10" s="50" t="s">
        <v>85</v>
      </c>
    </row>
    <row r="11" spans="1:17" s="18" customFormat="1" ht="60">
      <c r="A11" s="17" t="s">
        <v>9</v>
      </c>
      <c r="B11" s="17" t="s">
        <v>16</v>
      </c>
      <c r="C11" s="17" t="s">
        <v>7</v>
      </c>
      <c r="D11" s="17">
        <v>500</v>
      </c>
      <c r="E11" s="19" t="s">
        <v>8</v>
      </c>
      <c r="F11" s="44" t="s">
        <v>55</v>
      </c>
      <c r="G11" s="29" t="s">
        <v>57</v>
      </c>
      <c r="H11" s="50" t="s">
        <v>85</v>
      </c>
    </row>
    <row r="12" spans="1:17" s="18" customFormat="1" ht="60">
      <c r="A12" s="17" t="s">
        <v>22</v>
      </c>
      <c r="B12" s="17" t="s">
        <v>23</v>
      </c>
      <c r="C12" s="17" t="s">
        <v>7</v>
      </c>
      <c r="D12" s="17">
        <v>50</v>
      </c>
      <c r="E12" s="19" t="s">
        <v>8</v>
      </c>
      <c r="F12" s="44" t="s">
        <v>55</v>
      </c>
      <c r="G12" s="29" t="s">
        <v>57</v>
      </c>
      <c r="H12" s="50" t="s">
        <v>85</v>
      </c>
    </row>
    <row r="13" spans="1:17" s="18" customFormat="1" ht="45">
      <c r="A13" s="17" t="s">
        <v>24</v>
      </c>
      <c r="B13" s="17" t="s">
        <v>24</v>
      </c>
      <c r="C13" s="17" t="s">
        <v>7</v>
      </c>
      <c r="D13" s="17">
        <v>101</v>
      </c>
      <c r="E13" s="19" t="s">
        <v>8</v>
      </c>
      <c r="F13" s="45" t="s">
        <v>53</v>
      </c>
      <c r="G13" s="32" t="s">
        <v>47</v>
      </c>
      <c r="H13" s="50" t="s">
        <v>92</v>
      </c>
    </row>
    <row r="14" spans="1:17" s="18" customFormat="1" ht="30.2" customHeight="1">
      <c r="A14" s="17" t="s">
        <v>35</v>
      </c>
      <c r="B14" s="17" t="s">
        <v>36</v>
      </c>
      <c r="C14" s="17" t="s">
        <v>7</v>
      </c>
      <c r="D14" s="17">
        <v>91</v>
      </c>
      <c r="E14" s="19" t="s">
        <v>37</v>
      </c>
      <c r="F14" s="45" t="s">
        <v>56</v>
      </c>
      <c r="G14" s="32" t="s">
        <v>51</v>
      </c>
      <c r="H14" s="32" t="s">
        <v>86</v>
      </c>
    </row>
    <row r="15" spans="1:17">
      <c r="A15" s="35" t="s">
        <v>59</v>
      </c>
      <c r="B15" s="8"/>
      <c r="C15" s="8"/>
      <c r="D15" s="35">
        <f>SUM(D10:D14)</f>
        <v>893</v>
      </c>
      <c r="E15" s="12"/>
      <c r="F15" s="43"/>
      <c r="G15" s="10"/>
      <c r="H15" s="10"/>
    </row>
    <row r="16" spans="1:17" s="24" customFormat="1" ht="45">
      <c r="A16" s="24" t="s">
        <v>9</v>
      </c>
      <c r="B16" s="24" t="s">
        <v>10</v>
      </c>
      <c r="C16" s="24" t="s">
        <v>11</v>
      </c>
      <c r="D16" s="24">
        <v>72</v>
      </c>
      <c r="E16" s="25" t="s">
        <v>12</v>
      </c>
      <c r="F16" s="46" t="s">
        <v>55</v>
      </c>
      <c r="G16" s="30" t="s">
        <v>57</v>
      </c>
      <c r="H16" s="30" t="s">
        <v>63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 s="24" customFormat="1" ht="30">
      <c r="A17" s="24" t="s">
        <v>17</v>
      </c>
      <c r="B17" s="24" t="s">
        <v>20</v>
      </c>
      <c r="C17" s="24" t="s">
        <v>11</v>
      </c>
      <c r="D17" s="24">
        <v>66</v>
      </c>
      <c r="E17" s="25" t="s">
        <v>21</v>
      </c>
      <c r="F17" s="46" t="s">
        <v>50</v>
      </c>
      <c r="G17" s="30" t="s">
        <v>17</v>
      </c>
      <c r="H17" s="30"/>
      <c r="I17" s="26"/>
      <c r="J17" s="26"/>
      <c r="K17" s="26"/>
      <c r="L17" s="26"/>
      <c r="M17" s="26"/>
      <c r="N17" s="26"/>
      <c r="O17" s="26"/>
      <c r="P17" s="26"/>
      <c r="Q17" s="26"/>
    </row>
    <row r="18" spans="1:17" s="24" customFormat="1" ht="45">
      <c r="A18" s="24" t="s">
        <v>45</v>
      </c>
      <c r="B18" s="24" t="s">
        <v>40</v>
      </c>
      <c r="C18" s="24" t="s">
        <v>11</v>
      </c>
      <c r="D18" s="24">
        <v>16</v>
      </c>
      <c r="E18" s="25"/>
      <c r="F18" s="46" t="s">
        <v>55</v>
      </c>
      <c r="G18" s="30" t="s">
        <v>87</v>
      </c>
      <c r="H18" s="30" t="s">
        <v>63</v>
      </c>
      <c r="I18" s="26"/>
      <c r="J18" s="26"/>
      <c r="K18" s="26"/>
      <c r="L18" s="26"/>
      <c r="M18" s="26"/>
      <c r="N18" s="26"/>
      <c r="O18" s="26"/>
      <c r="P18" s="26"/>
      <c r="Q18" s="26"/>
    </row>
    <row r="19" spans="1:17" s="24" customFormat="1" ht="45">
      <c r="A19" s="24" t="s">
        <v>42</v>
      </c>
      <c r="B19" s="24" t="s">
        <v>43</v>
      </c>
      <c r="C19" s="24" t="s">
        <v>44</v>
      </c>
      <c r="D19" s="24">
        <v>30</v>
      </c>
      <c r="E19" s="25" t="s">
        <v>15</v>
      </c>
      <c r="F19" s="46" t="s">
        <v>55</v>
      </c>
      <c r="G19" s="30" t="s">
        <v>87</v>
      </c>
      <c r="H19" s="30" t="s">
        <v>63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 s="2" customFormat="1">
      <c r="A20" s="3" t="s">
        <v>60</v>
      </c>
      <c r="D20" s="3">
        <f>SUM(D16:D19)</f>
        <v>184</v>
      </c>
      <c r="E20" s="10"/>
      <c r="F20" s="43"/>
      <c r="G20" s="10"/>
      <c r="H20" s="10"/>
      <c r="I20"/>
      <c r="J20"/>
      <c r="K20"/>
      <c r="L20"/>
      <c r="M20"/>
      <c r="N20"/>
      <c r="O20"/>
      <c r="P20"/>
      <c r="Q20"/>
    </row>
    <row r="21" spans="1:17" s="28" customFormat="1" ht="30">
      <c r="A21" s="1" t="s">
        <v>31</v>
      </c>
      <c r="B21" s="1" t="s">
        <v>32</v>
      </c>
      <c r="C21" s="1" t="s">
        <v>33</v>
      </c>
      <c r="D21" s="1">
        <v>86</v>
      </c>
      <c r="E21" s="27" t="s">
        <v>34</v>
      </c>
      <c r="F21" s="47" t="s">
        <v>52</v>
      </c>
      <c r="G21" s="33" t="s">
        <v>51</v>
      </c>
      <c r="H21" s="27"/>
    </row>
    <row r="22" spans="1:17" s="28" customFormat="1" ht="30">
      <c r="A22" s="1" t="s">
        <v>35</v>
      </c>
      <c r="B22" s="1" t="s">
        <v>38</v>
      </c>
      <c r="C22" s="1" t="s">
        <v>39</v>
      </c>
      <c r="D22" s="1">
        <v>28</v>
      </c>
      <c r="E22" s="27" t="s">
        <v>34</v>
      </c>
      <c r="F22" s="47" t="s">
        <v>52</v>
      </c>
      <c r="G22" s="33" t="s">
        <v>51</v>
      </c>
      <c r="H22" s="27"/>
    </row>
    <row r="23" spans="1:17">
      <c r="A23" s="3" t="s">
        <v>61</v>
      </c>
      <c r="B23" s="3"/>
      <c r="C23" s="3"/>
      <c r="D23" s="3">
        <f>SUM(D21:D22)</f>
        <v>114</v>
      </c>
      <c r="E23" s="10"/>
      <c r="F23" s="43"/>
      <c r="G23" s="10"/>
      <c r="H23" s="10"/>
    </row>
    <row r="24" spans="1:17" s="52" customFormat="1" ht="30">
      <c r="A24" s="53" t="s">
        <v>69</v>
      </c>
      <c r="B24" s="53" t="s">
        <v>22</v>
      </c>
      <c r="C24" s="57" t="s">
        <v>75</v>
      </c>
      <c r="D24" s="54">
        <v>40</v>
      </c>
      <c r="E24" s="55"/>
      <c r="F24" s="56" t="s">
        <v>76</v>
      </c>
      <c r="G24" s="58" t="s">
        <v>57</v>
      </c>
      <c r="H24" s="58" t="s">
        <v>63</v>
      </c>
    </row>
    <row r="25" spans="1:17" s="52" customFormat="1" ht="30">
      <c r="A25" s="53" t="s">
        <v>69</v>
      </c>
      <c r="B25" s="53" t="s">
        <v>5</v>
      </c>
      <c r="C25" s="53" t="s">
        <v>75</v>
      </c>
      <c r="D25" s="54"/>
      <c r="E25" s="55"/>
      <c r="F25" s="56" t="s">
        <v>76</v>
      </c>
      <c r="G25" s="58" t="s">
        <v>57</v>
      </c>
      <c r="H25" s="58" t="s">
        <v>90</v>
      </c>
    </row>
    <row r="26" spans="1:17">
      <c r="A26" s="3" t="s">
        <v>77</v>
      </c>
      <c r="B26" s="3"/>
      <c r="C26" s="3"/>
      <c r="D26" s="3">
        <f>SUM(D24:D25)</f>
        <v>40</v>
      </c>
      <c r="E26" s="10"/>
      <c r="F26" s="43"/>
      <c r="G26" s="10"/>
      <c r="H26" s="10"/>
    </row>
    <row r="27" spans="1:17">
      <c r="A27" s="36"/>
      <c r="B27" s="36"/>
      <c r="C27" s="36"/>
      <c r="D27" s="36"/>
      <c r="E27" s="37"/>
      <c r="F27" s="48"/>
      <c r="G27" s="37"/>
      <c r="H27" s="37"/>
    </row>
    <row r="28" spans="1:17">
      <c r="A28" s="36"/>
      <c r="B28" s="36"/>
      <c r="C28" s="36"/>
      <c r="D28" s="36"/>
      <c r="E28" s="37"/>
      <c r="F28" s="48"/>
      <c r="G28" s="37"/>
      <c r="H28" s="37"/>
    </row>
    <row r="29" spans="1:17" ht="45">
      <c r="A29" s="36"/>
      <c r="B29" s="36"/>
      <c r="C29" s="36"/>
      <c r="D29" s="36"/>
      <c r="E29" s="37"/>
      <c r="F29" s="37" t="s">
        <v>71</v>
      </c>
      <c r="H29" s="37"/>
    </row>
    <row r="30" spans="1:17">
      <c r="A30" s="38"/>
      <c r="B30" s="36"/>
      <c r="C30" s="36"/>
      <c r="D30" s="36"/>
      <c r="E30" s="37"/>
      <c r="F30" s="48"/>
      <c r="G30" s="37"/>
      <c r="H30" s="37"/>
    </row>
    <row r="31" spans="1:17">
      <c r="A31" s="36"/>
      <c r="B31" s="36"/>
      <c r="C31" s="36"/>
      <c r="D31" s="36"/>
      <c r="E31" s="37"/>
      <c r="F31" s="48"/>
      <c r="G31" s="37"/>
      <c r="H31" s="37"/>
    </row>
    <row r="32" spans="1:17">
      <c r="A32" s="36"/>
      <c r="B32" s="36"/>
      <c r="C32" s="36"/>
      <c r="D32" s="69" t="s">
        <v>66</v>
      </c>
      <c r="E32" s="70"/>
      <c r="F32" s="70"/>
      <c r="G32" s="70"/>
      <c r="H32" s="71"/>
    </row>
    <row r="33" spans="4:8">
      <c r="D33" s="59" t="s">
        <v>3</v>
      </c>
      <c r="E33" s="60"/>
      <c r="F33" s="61" t="s">
        <v>67</v>
      </c>
      <c r="G33" s="68" t="s">
        <v>4</v>
      </c>
      <c r="H33" s="68"/>
    </row>
    <row r="34" spans="4:8" ht="17.649999999999999" customHeight="1">
      <c r="D34" s="2">
        <f>D4+D13</f>
        <v>177</v>
      </c>
      <c r="E34" s="10"/>
      <c r="F34" s="43" t="s">
        <v>79</v>
      </c>
      <c r="G34" s="67" t="s">
        <v>78</v>
      </c>
      <c r="H34" s="67"/>
    </row>
    <row r="35" spans="4:8">
      <c r="D35" s="2">
        <f>D5+D6</f>
        <v>258</v>
      </c>
      <c r="E35" s="10"/>
      <c r="F35" s="43" t="s">
        <v>81</v>
      </c>
      <c r="G35" s="62" t="s">
        <v>80</v>
      </c>
      <c r="H35" s="63"/>
    </row>
    <row r="36" spans="4:8">
      <c r="D36" s="2">
        <f>D7+D17</f>
        <v>121</v>
      </c>
      <c r="E36" s="10"/>
      <c r="F36" s="43" t="s">
        <v>82</v>
      </c>
      <c r="G36" s="62" t="s">
        <v>83</v>
      </c>
      <c r="H36" s="63"/>
    </row>
    <row r="37" spans="4:8" ht="33.4" customHeight="1">
      <c r="D37" s="2">
        <f>D4+D10+D11+D12+D13+D16+D18+D19</f>
        <v>996</v>
      </c>
      <c r="E37" s="10"/>
      <c r="F37" s="43" t="s">
        <v>57</v>
      </c>
      <c r="G37" s="62" t="s">
        <v>84</v>
      </c>
      <c r="H37" s="63"/>
    </row>
    <row r="38" spans="4:8">
      <c r="D38" s="2">
        <f>D26</f>
        <v>40</v>
      </c>
      <c r="E38" s="10"/>
      <c r="F38" s="43" t="s">
        <v>89</v>
      </c>
      <c r="G38" s="62" t="s">
        <v>91</v>
      </c>
      <c r="H38" s="63"/>
    </row>
    <row r="40" spans="4:8">
      <c r="D40" s="3">
        <f>SUM(D34:D37)</f>
        <v>1552</v>
      </c>
      <c r="E40" s="39"/>
      <c r="F40" s="49" t="s">
        <v>88</v>
      </c>
    </row>
    <row r="41" spans="4:8">
      <c r="D41" s="3">
        <v>500</v>
      </c>
      <c r="E41" s="39"/>
      <c r="F41" s="49" t="s">
        <v>68</v>
      </c>
    </row>
    <row r="42" spans="4:8">
      <c r="D42" s="3">
        <f>D40-D41</f>
        <v>1052</v>
      </c>
      <c r="E42" s="39"/>
      <c r="F42" s="49" t="s">
        <v>65</v>
      </c>
    </row>
  </sheetData>
  <mergeCells count="8">
    <mergeCell ref="G38:H38"/>
    <mergeCell ref="G36:H36"/>
    <mergeCell ref="G37:H37"/>
    <mergeCell ref="A1:E1"/>
    <mergeCell ref="G34:H34"/>
    <mergeCell ref="G33:H33"/>
    <mergeCell ref="G35:H35"/>
    <mergeCell ref="D32:H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  <TermInfo xmlns="http://schemas.microsoft.com/office/infopath/2007/PartnerControls">
          <TermName xmlns="http://schemas.microsoft.com/office/infopath/2007/PartnerControls">Matrix or Graphic</TermName>
          <TermId xmlns="http://schemas.microsoft.com/office/infopath/2007/PartnerControls">13b75a65-9df3-472c-addd-752d47dbb066</TermId>
        </TermInfo>
      </Terms>
    </e7570bd437624e0480332ee2423de9d8>
    <Cross_x0020_Cutting xmlns="96664bca-06c0-4657-b6f9-0a997f5ff9b9">false</Cross_x0020_Cutting>
    <Is_x0020_Key_x0020_Document1 xmlns="c2760211-3e43-4ff7-a9ea-22e8b7d99117">true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>December</Event_x0020_Month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Medium</TermName>
          <TermId xmlns="http://schemas.microsoft.com/office/infopath/2007/PartnerControls">6b2cc75e-07ed-40a7-8922-57b1887ff9f3</TermId>
        </TermInfo>
      </Terms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>16</Event_x0020_Day>
    <ied6aaf0461f439496f935d3461379e0 xmlns="96664bca-06c0-4657-b6f9-0a997f5ff9b9">
      <Terms xmlns="http://schemas.microsoft.com/office/infopath/2007/PartnerControls"/>
    </ied6aaf0461f439496f935d3461379e0>
    <TaxKeywordTaxHTField xmlns="96664bca-06c0-4657-b6f9-0a997f5ff9b9">
      <Terms xmlns="http://schemas.microsoft.com/office/infopath/2007/PartnerControls"/>
    </TaxKeywordTaxHTField>
    <Is_x0020_Reference_x0020_Doc xmlns="96664bca-06c0-4657-b6f9-0a997f5ff9b9">false</Is_x0020_Reference_x0020_Doc>
    <Event_x0020_Year xmlns="96664bca-06c0-4657-b6f9-0a997f5ff9b9">2011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Flood</TermName>
          <TermId xmlns="http://schemas.microsoft.com/office/infopath/2007/PartnerControls">071fd773-286a-4bf7-ba3e-769af5e0f9cb</TermId>
        </TermInfo>
        <TermInfo xmlns="http://schemas.microsoft.com/office/infopath/2007/PartnerControls">
          <TermName xmlns="http://schemas.microsoft.com/office/infopath/2007/PartnerControls">Windstorm</TermName>
          <TermId xmlns="http://schemas.microsoft.com/office/infopath/2007/PartnerControls">cdba76e3-1674-47bb-b967-aa23358effb5</TermId>
        </TermInfo>
        <TermInfo xmlns="http://schemas.microsoft.com/office/infopath/2007/PartnerControls">
          <TermName xmlns="http://schemas.microsoft.com/office/infopath/2007/PartnerControls">Slide</TermName>
          <TermId xmlns="http://schemas.microsoft.com/office/infopath/2007/PartnerControls">2a99c5a5-9a13-42fb-a3f3-56033608559e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Document_x0020_Description xmlns="96664bca-06c0-4657-b6f9-0a997f5ff9b9">&lt;div class="ExternalClass16BAB86DF77445C081A0BAC5DEB69A48"&gt;​Matrix showing the shelter proposed movements plan&lt;/div&gt;</Document_x0020_Description>
    <Websio_x0020_Document_x0020_Preview xmlns="96664bca-06c0-4657-b6f9-0a997f5ff9b9">/Asia/Philippines/TropicalStormSendong2011/_layouts/WebsioPreviewField/preview.aspx?ID=1f9b7069-6a19-4d0f-9d89-78b43e341af1&amp;WebID=e027c474-10ff-4ec5-9865-60761ce8587f&amp;SiteID=0e29c24b-3e6a-4c7c-8cc1-69b27805b55c</Websio_x0020_Document_x0020_Preview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39</Value>
      <Value>36</Value>
      <Value>79</Value>
      <Value>77</Value>
      <Value>300</Value>
      <Value>23</Value>
      <Value>118</Value>
      <Value>117</Value>
      <Value>115</Value>
      <Value>19</Value>
      <Value>253</Value>
      <Value>16</Value>
      <Value>15</Value>
      <Value>11</Value>
      <Value>10</Value>
      <Value>5</Value>
      <Value>49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Cluster_x0020_Review xmlns="96664bca-06c0-4657-b6f9-0a997f5ff9b9">false</Cluster_x0020_Review>
    <Damage_x0020_Location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Peri-Urban</TermName>
          <TermId xmlns="http://schemas.microsoft.com/office/infopath/2007/PartnerControls">df197954-a687-4fd4-b090-340c291f0d53</TermId>
        </TermInfo>
        <TermInfo xmlns="http://schemas.microsoft.com/office/infopath/2007/PartnerControls">
          <TermName xmlns="http://schemas.microsoft.com/office/infopath/2007/PartnerControls">Urban</TermName>
          <TermId xmlns="http://schemas.microsoft.com/office/infopath/2007/PartnerControls">f95d968c-f509-433d-9d2f-3f9ba300a514</TermId>
        </TermInfo>
        <TermInfo xmlns="http://schemas.microsoft.com/office/infopath/2007/PartnerControls">
          <TermName xmlns="http://schemas.microsoft.com/office/infopath/2007/PartnerControls">Rural</TermName>
          <TermId xmlns="http://schemas.microsoft.com/office/infopath/2007/PartnerControls">5400dbf1-cf20-4773-abf1-c8f7ccce637a</TermId>
        </TermInfo>
      </Terms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2012-04-23T16:00:00+00:00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Tropical storm sendong 2011</TermName>
          <TermId xmlns="http://schemas.microsoft.com/office/infopath/2007/PartnerControls">86a05612-7ae2-40c3-b9f9-cef40292b016</TermId>
        </TermInfo>
      </Terms>
    </g2834a0a4b5b445382f80b4d1c20b873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45759CFEF9FB3740ACEC2329ADEBBA1E" ma:contentTypeVersion="76" ma:contentTypeDescription="" ma:contentTypeScope="" ma:versionID="aef3371928e4041ac36e295010bdbf97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db32f44948f5b442c0e7ef8d320b1f27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Cluster_x0020_Review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4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default="December" ma:internalName="Event_x0020_Month" ma:readOnly="false">
      <xsd:simpleType>
        <xsd:restriction base="dms:Text">
          <xsd:maxLength value="255"/>
        </xsd:restriction>
      </xsd:simpleType>
    </xsd:element>
    <xsd:element name="Event_x0020_Year" ma:index="41" nillable="true" ma:displayName="Event Year" ma:default="2011" ma:internalName="Event_x0020_Year" ma:readOnly="false" ma:percentage="FALSE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luster_x0020_Review" ma:index="69" nillable="true" ma:displayName="hidden" ma:default="0" ma:internalName="Cluster_x0020_Review">
      <xsd:simpleType>
        <xsd:restriction base="dms:Boolean"/>
      </xsd:simpleType>
    </xsd:element>
    <xsd:element name="ff39aabcbcfa4b29888983c5e6d736f9" ma:index="70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3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5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6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readOnly="false" ma:default="117;#Philippines|753a7b2d-32c5-43de-b643-9fe2fe455068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default="10;#Flood|071fd773-286a-4bf7-ba3e-769af5e0f9cb;#118;#Windstorm|cdba76e3-1674-47bb-b967-aa23358effb5;#23;#Slide|2a99c5a5-9a13-42fb-a3f3-56033608559e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readOnly="false" ma:default="36;#Medium|6b2cc75e-07ed-40a7-8922-57b1887ff9f3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11;#Response|6bd9b9ba-7d2f-42c0-b763-fbe6e7a871e1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readOnly="false" ma:default="39;#IFRC|0e7dd7e8-b714-4971-a101-594bd0ec6546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readOnly="false" ma:default="16;#Peri-Urban|df197954-a687-4fd4-b090-340c291f0d53;#49;#Urban|f95d968c-f509-433d-9d2f-3f9ba300a514;#19;#Rural|5400dbf1-cf20-4773-abf1-c8f7ccce637a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readOnly="false" ma:default="15;#Active|319c008f-4e4c-46bc-95eb-65641b9bd58c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A5629B-75CB-49AA-A39B-0052FB016D51}"/>
</file>

<file path=customXml/itemProps2.xml><?xml version="1.0" encoding="utf-8"?>
<ds:datastoreItem xmlns:ds="http://schemas.openxmlformats.org/officeDocument/2006/customXml" ds:itemID="{35432831-C3AD-4010-A914-8A654C740397}"/>
</file>

<file path=customXml/itemProps3.xml><?xml version="1.0" encoding="utf-8"?>
<ds:datastoreItem xmlns:ds="http://schemas.openxmlformats.org/officeDocument/2006/customXml" ds:itemID="{58FBBB5B-7D7B-4294-B0B2-802E5A759C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Shelter Proposed Movement Plan 120424</dc:title>
  <dc:creator>Pon</dc:creator>
  <cp:keywords/>
  <cp:lastModifiedBy>javier.aguayo</cp:lastModifiedBy>
  <dcterms:created xsi:type="dcterms:W3CDTF">2012-04-24T11:35:55Z</dcterms:created>
  <dcterms:modified xsi:type="dcterms:W3CDTF">2012-04-26T10:27:31Z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0x010100AA7AFC8FE433CD4B94E991D812AE17EB0045759CFEF9FB3740ACEC2329ADEBBA1E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Shelter Programming1">
    <vt:lpwstr/>
  </property>
  <property fmtid="{D5CDD505-2E9C-101B-9397-08002B2CF9AE}" pid="8" name="Miscellaneoud Terms">
    <vt:lpwstr/>
  </property>
  <property fmtid="{D5CDD505-2E9C-101B-9397-08002B2CF9AE}" pid="9" name="Document Category">
    <vt:lpwstr>253;#Information Management|020cabca-074c-432b-8e38-7f947471d53a</vt:lpwstr>
  </property>
  <property fmtid="{D5CDD505-2E9C-101B-9397-08002B2CF9AE}" pid="10" name="Information Management">
    <vt:lpwstr>77;#Analysis Report|e8c68fad-114d-4411-89f4-a0f7bda5b414;#79;#Matrix or Graphic|13b75a65-9df3-472c-addd-752d47dbb066</vt:lpwstr>
  </property>
  <property fmtid="{D5CDD505-2E9C-101B-9397-08002B2CF9AE}" pid="11" name="Media\Comms">
    <vt:lpwstr/>
  </property>
  <property fmtid="{D5CDD505-2E9C-101B-9397-08002B2CF9AE}" pid="12" name="NFI Guidance1">
    <vt:lpwstr/>
  </property>
  <property fmtid="{D5CDD505-2E9C-101B-9397-08002B2CF9AE}" pid="15" name="ea99b9bab6784ccc9283a2724abfb998">
    <vt:lpwstr/>
  </property>
  <property fmtid="{D5CDD505-2E9C-101B-9397-08002B2CF9AE}" pid="16" name="Country">
    <vt:lpwstr>117;#Philippines|753a7b2d-32c5-43de-b643-9fe2fe455068</vt:lpwstr>
  </property>
  <property fmtid="{D5CDD505-2E9C-101B-9397-08002B2CF9AE}" pid="17" name="Damage Location">
    <vt:lpwstr>16;#Peri-Urban|df197954-a687-4fd4-b090-340c291f0d53;#49;#Urban|f95d968c-f509-433d-9d2f-3f9ba300a514;#19;#Rural|5400dbf1-cf20-4773-abf1-c8f7ccce637a</vt:lpwstr>
  </property>
  <property fmtid="{D5CDD505-2E9C-101B-9397-08002B2CF9AE}" pid="18" name="c6469c7b542544da98330bea40c07837">
    <vt:lpwstr/>
  </property>
  <property fmtid="{D5CDD505-2E9C-101B-9397-08002B2CF9AE}" pid="19" name="Degree Of Displacement">
    <vt:lpwstr>36;#Medium|6b2cc75e-07ed-40a7-8922-57b1887ff9f3</vt:lpwstr>
  </property>
  <property fmtid="{D5CDD505-2E9C-101B-9397-08002B2CF9AE}" pid="20" name="InterCluster">
    <vt:lpwstr/>
  </property>
  <property fmtid="{D5CDD505-2E9C-101B-9397-08002B2CF9AE}" pid="21" name="Management/Coordination">
    <vt:lpwstr/>
  </property>
  <property fmtid="{D5CDD505-2E9C-101B-9397-08002B2CF9AE}" pid="22" name="Current Lead Agency">
    <vt:lpwstr>39;#IFRC|0e7dd7e8-b714-4971-a101-594bd0ec6546</vt:lpwstr>
  </property>
  <property fmtid="{D5CDD505-2E9C-101B-9397-08002B2CF9AE}" pid="23" name="Cross Cutting1">
    <vt:lpwstr/>
  </property>
  <property fmtid="{D5CDD505-2E9C-101B-9397-08002B2CF9AE}" pid="24" name="Status Of Site">
    <vt:lpwstr>15;#Active|319c008f-4e4c-46bc-95eb-65641b9bd58c</vt:lpwstr>
  </property>
  <property fmtid="{D5CDD505-2E9C-101B-9397-08002B2CF9AE}" pid="25" name="AM&amp;E">
    <vt:lpwstr/>
  </property>
  <property fmtid="{D5CDD505-2E9C-101B-9397-08002B2CF9AE}" pid="26" name="Shelter Technical1">
    <vt:lpwstr/>
  </property>
  <property fmtid="{D5CDD505-2E9C-101B-9397-08002B2CF9AE}" pid="27" name="Shelter Planning1">
    <vt:lpwstr/>
  </property>
  <property fmtid="{D5CDD505-2E9C-101B-9397-08002B2CF9AE}" pid="28" name="Event Type">
    <vt:lpwstr>10;#Flood|071fd773-286a-4bf7-ba3e-769af5e0f9cb;#118;#Windstorm|cdba76e3-1674-47bb-b967-aa23358effb5;#23;#Slide|2a99c5a5-9a13-42fb-a3f3-56033608559e</vt:lpwstr>
  </property>
  <property fmtid="{D5CDD505-2E9C-101B-9397-08002B2CF9AE}" pid="30" name="Responses sites">
    <vt:lpwstr>300;#Tropical storm sendong 2011|86a05612-7ae2-40c3-b9f9-cef40292b016</vt:lpwstr>
  </property>
  <property fmtid="{D5CDD505-2E9C-101B-9397-08002B2CF9AE}" pid="31" name="Response Site">
    <vt:lpwstr>Tropical Storm Sendong 2011</vt:lpwstr>
  </property>
</Properties>
</file>