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Technical_Guidelines\Standard BOQ\V3\"/>
    </mc:Choice>
  </mc:AlternateContent>
  <xr:revisionPtr revIDLastSave="0" documentId="8_{A6255251-901A-4A3E-8BA1-F817F8D2DEA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tandard BOQ Form" sheetId="3" r:id="rId1"/>
    <sheet name="Dropdown" sheetId="5" state="hidden" r:id="rId2"/>
    <sheet name="WBS" sheetId="6" state="hidden" r:id="rId3"/>
    <sheet name="LocLookUp" sheetId="7" state="hidden" r:id="rId4"/>
  </sheets>
  <definedNames>
    <definedName name="_13Amp" localSheetId="2">WBS!#REF!</definedName>
    <definedName name="_13Amp">Dropdown!$AP$2:$AP$5</definedName>
    <definedName name="_xlnm._FilterDatabase" localSheetId="0" hidden="1">'Standard BOQ Form'!$C$10:$C$33</definedName>
    <definedName name="Accessibility_إمكانية_الوصول" localSheetId="2">WBS!#REF!</definedName>
    <definedName name="Accessibility_إمكانية_الوصول">Dropdown!$M$2:$M$3</definedName>
    <definedName name="Alarm_Indicator_منبه_إنذار" localSheetId="2">WBS!#REF!</definedName>
    <definedName name="Alarm_Indicator_منبه_إنذار">Dropdown!$AB$2:$AB$4</definedName>
    <definedName name="Black_Water_المياه_الثقيلة" localSheetId="2">WBS!#REF!</definedName>
    <definedName name="Black_Water_المياه_الثقيلة">Dropdown!$AL$2:$AL$5</definedName>
    <definedName name="Circuit_Breaker_قاطع_دورة_كهربائية" localSheetId="2">WBS!#REF!</definedName>
    <definedName name="Circuit_Breaker_قاطع_دورة_كهربائية">Dropdown!$X$2:$X$5</definedName>
    <definedName name="CIVIL_WORKS" localSheetId="2">WBS!#REF!</definedName>
    <definedName name="CIVIL_WORKS">Dropdown!$B$2:$B$12</definedName>
    <definedName name="Concrete_Block_بلوكات_خرسانية" localSheetId="2">WBS!#REF!</definedName>
    <definedName name="Concrete_Block_بلوكات_خرسانية">Dropdown!$AC$2:$AC$5</definedName>
    <definedName name="District">LocLookUp!$I$2:$I$61</definedName>
    <definedName name="Doors_الأبواب" localSheetId="2">WBS!#REF!</definedName>
    <definedName name="Doors_الأبواب">Dropdown!$N$2:$N$8</definedName>
    <definedName name="ELECTRICAL" localSheetId="2">WBS!#REF!</definedName>
    <definedName name="ELECTRICAL">Dropdown!$D$2:$D$9</definedName>
    <definedName name="Finishing_الإنهائات" localSheetId="2">WBS!#REF!</definedName>
    <definedName name="Finishing_الإنهائات">Dropdown!$K$2:$K$6</definedName>
    <definedName name="Fire_Evidence_Removal_إزالة_أثار_الحريق" localSheetId="2">WBS!#REF!</definedName>
    <definedName name="Fire_Evidence_Removal_إزالة_أثار_الحريق">Dropdown!$E$2:$E$4</definedName>
    <definedName name="Flooring_الأرضيات" localSheetId="2">WBS!#REF!</definedName>
    <definedName name="Flooring_الأرضيات">Dropdown!$I$2:$I$4</definedName>
    <definedName name="Foundation_الأساسات" localSheetId="2">WBS!#REF!</definedName>
    <definedName name="Foundation_الأساسات">Dropdown!$F$2:$F$4</definedName>
    <definedName name="Governorate">LocLookUp!$F$2:$F$16</definedName>
    <definedName name="Grey_Water_المياه_الخفيفة" localSheetId="2">WBS!#REF!</definedName>
    <definedName name="Grey_Water_المياه_الخفيفة">Dropdown!$AK$2:$AK$5</definedName>
    <definedName name="Handrails_مساند_دربزين" localSheetId="2">WBS!#REF!</definedName>
    <definedName name="Handrails_مساند_دربزين">Dropdown!$AF$2:$AF$4</definedName>
    <definedName name="ID">WBS!$J$2:$J$142</definedName>
    <definedName name="Light_Fixture_تأسيسات_الإنارة" localSheetId="2">WBS!#REF!</definedName>
    <definedName name="Light_Fixture_تأسيسات_الإنارة">Dropdown!$Z$2:$Z$5</definedName>
    <definedName name="Main_Electricity_Board_لوحة_الكهرباء_الرئيسية" localSheetId="2">WBS!#REF!</definedName>
    <definedName name="Main_Electricity_Board_لوحة_الكهرباء_الرئيسية">Dropdown!$Y$2:$Y$5</definedName>
    <definedName name="Manholes_غرفة_كشف" localSheetId="2">WBS!#REF!</definedName>
    <definedName name="Manholes_غرفة_كشف">Dropdown!$AM$2:$AM$6</definedName>
    <definedName name="Masonry_Works_أعمال_البناء" localSheetId="2">WBS!#REF!</definedName>
    <definedName name="Masonry_Works_أعمال_البناء">Dropdown!$G$2:$G$6</definedName>
    <definedName name="Metal_Works_الأعمال_المعدنية" localSheetId="2">WBS!#REF!</definedName>
    <definedName name="Metal_Works_الأعمال_المعدنية">Dropdown!$L$2:$L$8</definedName>
    <definedName name="No.">Dropdown!$AT$2:$AT$6</definedName>
    <definedName name="Note_ملاحظات" localSheetId="2">WBS!#REF!</definedName>
    <definedName name="Note_ملاحظات">Dropdown!$AS$2:$AS$6</definedName>
    <definedName name="Partitions_القواطع" localSheetId="2">WBS!#REF!</definedName>
    <definedName name="Partitions_القواطع">Dropdown!$J$2:$J$6</definedName>
    <definedName name="PPR_PN16_بولي_بروبيلين" localSheetId="2">WBS!#REF!</definedName>
    <definedName name="PPR_PN16_بولي_بروبيلين">Dropdown!$AH$2:$AH$7</definedName>
    <definedName name="_xlnm.Print_Titles" localSheetId="0">'Standard BOQ Form'!$9:$11</definedName>
    <definedName name="Roof_Drain_Pipe_أنبوب_تصريف_مياه_المطر_من_سطح_المنزل" localSheetId="2">WBS!#REF!</definedName>
    <definedName name="Roof_Drain_Pipe_أنبوب_تصريف_مياه_المطر_من_سطح_المنزل">Dropdown!$AJ$2:$AJ$5</definedName>
    <definedName name="Roofing_السقوف" localSheetId="2">WBS!#REF!</definedName>
    <definedName name="Roofing_السقوف">Dropdown!$H$2:$H$7</definedName>
    <definedName name="Sandwich_Panel_ساندويتش_بانل" localSheetId="2">WBS!#REF!</definedName>
    <definedName name="Sandwich_Panel_ساندويتش_بانل">Dropdown!$AD$2:$AD$4</definedName>
    <definedName name="Sanitation_الصرف_الصحي" localSheetId="2">WBS!#REF!</definedName>
    <definedName name="Sanitation_الصرف_الصحي">Dropdown!$S$2:$S$8</definedName>
    <definedName name="Socket_مقبس" localSheetId="2">WBS!#REF!</definedName>
    <definedName name="Socket_مقبس">Dropdown!$V$2:$V$4</definedName>
    <definedName name="Sub_District">LocLookUp!$L$2:$L$137</definedName>
    <definedName name="Switch_مفتاح_إنارة" localSheetId="2">WBS!#REF!</definedName>
    <definedName name="Switch_مفتاح_إنارة">Dropdown!$W$2:$W$4</definedName>
    <definedName name="Unit_الوحدة" localSheetId="2">WBS!#REF!</definedName>
    <definedName name="Unit_الوحدة">Dropdown!$AR$2:$AR$6</definedName>
    <definedName name="V_Fan_مفرغة_هواء" localSheetId="2">WBS!#REF!</definedName>
    <definedName name="V_Fan_مفرغة_هواء">Dropdown!$AA$2:$AA$5</definedName>
    <definedName name="Ventilation_Windows_التهوية_والنوافذ" localSheetId="2">WBS!#REF!</definedName>
    <definedName name="Ventilation_Windows_التهوية_والنوافذ">Dropdown!$O$2:$O$7</definedName>
    <definedName name="WASH" localSheetId="2">WBS!#REF!</definedName>
    <definedName name="WASH">Dropdown!$C$2:$C$6</definedName>
    <definedName name="Wash_Fixture_تأسيسات_الماء_والصرف_الصحي" localSheetId="2">WBS!#REF!</definedName>
    <definedName name="Wash_Fixture_تأسيسات_الماء_والصرف_الصحي">Dropdown!$T$2:$T$7</definedName>
    <definedName name="Water_Pipes_أنابيب_المياه" localSheetId="2">WBS!#REF!</definedName>
    <definedName name="Water_Pipes_أنابيب_المياه">Dropdown!$R$2:$R$3</definedName>
    <definedName name="Water_Tank_Stand_قاعدة_لخزان_الماء" localSheetId="2">WBS!#REF!</definedName>
    <definedName name="Water_Tank_Stand_قاعدة_لخزان_الماء">Dropdown!$Q$2:$Q$4</definedName>
    <definedName name="Water_Tank_خزان_الماء" localSheetId="2">WBS!#REF!</definedName>
    <definedName name="Water_Tank_خزان_الماء">Dropdown!$P$2:$P$5</definedName>
    <definedName name="Waterproofing_العزل" localSheetId="2">WBS!#REF!</definedName>
    <definedName name="Waterproofing_العزل">Dropdown!$AE$2:$AE$5</definedName>
    <definedName name="WBS">WBS!$I$2:$I$142</definedName>
    <definedName name="WC_Pan_قاعدة_التواليت" localSheetId="2">WBS!#REF!</definedName>
    <definedName name="WC_Pan_قاعدة_التواليت">Dropdown!$AO$2:$AO$5</definedName>
    <definedName name="Wiring_تسليك" localSheetId="2">WBS!#REF!</definedName>
    <definedName name="Wiring_تسليك">Dropdown!$U$2:$U$5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81" i="3" l="1"/>
  <c r="U80" i="3"/>
  <c r="T79" i="3"/>
  <c r="U78" i="3"/>
  <c r="T77" i="3"/>
  <c r="U76" i="3"/>
  <c r="T75" i="3"/>
  <c r="U74" i="3"/>
  <c r="T73" i="3"/>
  <c r="U72" i="3"/>
  <c r="T71" i="3"/>
  <c r="U70" i="3"/>
  <c r="T69" i="3"/>
  <c r="U68" i="3"/>
  <c r="T67" i="3"/>
  <c r="U66" i="3"/>
  <c r="T65" i="3"/>
  <c r="U64" i="3"/>
  <c r="T63" i="3"/>
  <c r="U62" i="3"/>
  <c r="T61" i="3"/>
  <c r="U57" i="3"/>
  <c r="T56" i="3"/>
  <c r="U55" i="3"/>
  <c r="T54" i="3"/>
  <c r="U53" i="3"/>
  <c r="T52" i="3"/>
  <c r="U51" i="3"/>
  <c r="T50" i="3"/>
  <c r="U49" i="3"/>
  <c r="T48" i="3"/>
  <c r="U47" i="3"/>
  <c r="T46" i="3"/>
  <c r="U45" i="3"/>
  <c r="T44" i="3"/>
  <c r="U43" i="3"/>
  <c r="T42" i="3"/>
  <c r="U41" i="3"/>
  <c r="T40" i="3"/>
  <c r="U39" i="3"/>
  <c r="T38" i="3"/>
  <c r="U37" i="3"/>
  <c r="U32" i="3"/>
  <c r="T31" i="3"/>
  <c r="U30" i="3"/>
  <c r="U28" i="3"/>
  <c r="T27" i="3"/>
  <c r="U26" i="3"/>
  <c r="U24" i="3"/>
  <c r="T23" i="3"/>
  <c r="U22" i="3"/>
  <c r="U20" i="3"/>
  <c r="T19" i="3"/>
  <c r="U18" i="3"/>
  <c r="U16" i="3"/>
  <c r="T15" i="3"/>
  <c r="U14" i="3"/>
  <c r="T13" i="3"/>
  <c r="R81" i="3"/>
  <c r="U81" i="3" s="1"/>
  <c r="Q81" i="3"/>
  <c r="R80" i="3"/>
  <c r="Q80" i="3"/>
  <c r="T80" i="3" s="1"/>
  <c r="R79" i="3"/>
  <c r="U79" i="3" s="1"/>
  <c r="Q79" i="3"/>
  <c r="R78" i="3"/>
  <c r="Q78" i="3"/>
  <c r="T78" i="3" s="1"/>
  <c r="R77" i="3"/>
  <c r="U77" i="3" s="1"/>
  <c r="Q77" i="3"/>
  <c r="R76" i="3"/>
  <c r="Q76" i="3"/>
  <c r="T76" i="3" s="1"/>
  <c r="R75" i="3"/>
  <c r="U75" i="3" s="1"/>
  <c r="Q75" i="3"/>
  <c r="R74" i="3"/>
  <c r="Q74" i="3"/>
  <c r="T74" i="3" s="1"/>
  <c r="R73" i="3"/>
  <c r="U73" i="3" s="1"/>
  <c r="Q73" i="3"/>
  <c r="R72" i="3"/>
  <c r="Q72" i="3"/>
  <c r="T72" i="3" s="1"/>
  <c r="R71" i="3"/>
  <c r="U71" i="3" s="1"/>
  <c r="Q71" i="3"/>
  <c r="R70" i="3"/>
  <c r="Q70" i="3"/>
  <c r="T70" i="3" s="1"/>
  <c r="R69" i="3"/>
  <c r="U69" i="3" s="1"/>
  <c r="Q69" i="3"/>
  <c r="R68" i="3"/>
  <c r="Q68" i="3"/>
  <c r="T68" i="3" s="1"/>
  <c r="R67" i="3"/>
  <c r="U67" i="3" s="1"/>
  <c r="Q67" i="3"/>
  <c r="R66" i="3"/>
  <c r="Q66" i="3"/>
  <c r="T66" i="3" s="1"/>
  <c r="R65" i="3"/>
  <c r="U65" i="3" s="1"/>
  <c r="Q65" i="3"/>
  <c r="R64" i="3"/>
  <c r="Q64" i="3"/>
  <c r="T64" i="3" s="1"/>
  <c r="R63" i="3"/>
  <c r="U63" i="3" s="1"/>
  <c r="Q63" i="3"/>
  <c r="R62" i="3"/>
  <c r="Q62" i="3"/>
  <c r="T62" i="3" s="1"/>
  <c r="T82" i="3" s="1"/>
  <c r="R61" i="3"/>
  <c r="U61" i="3" s="1"/>
  <c r="Q61" i="3"/>
  <c r="R57" i="3"/>
  <c r="Q57" i="3"/>
  <c r="T57" i="3" s="1"/>
  <c r="R56" i="3"/>
  <c r="U56" i="3" s="1"/>
  <c r="Q56" i="3"/>
  <c r="R55" i="3"/>
  <c r="Q55" i="3"/>
  <c r="T55" i="3" s="1"/>
  <c r="R54" i="3"/>
  <c r="U54" i="3" s="1"/>
  <c r="Q54" i="3"/>
  <c r="R53" i="3"/>
  <c r="Q53" i="3"/>
  <c r="T53" i="3" s="1"/>
  <c r="R52" i="3"/>
  <c r="U52" i="3" s="1"/>
  <c r="Q52" i="3"/>
  <c r="R51" i="3"/>
  <c r="Q51" i="3"/>
  <c r="T51" i="3" s="1"/>
  <c r="R50" i="3"/>
  <c r="U50" i="3" s="1"/>
  <c r="Q50" i="3"/>
  <c r="R49" i="3"/>
  <c r="Q49" i="3"/>
  <c r="T49" i="3" s="1"/>
  <c r="R48" i="3"/>
  <c r="U48" i="3" s="1"/>
  <c r="Q48" i="3"/>
  <c r="R47" i="3"/>
  <c r="Q47" i="3"/>
  <c r="T47" i="3" s="1"/>
  <c r="R46" i="3"/>
  <c r="U46" i="3" s="1"/>
  <c r="Q46" i="3"/>
  <c r="R45" i="3"/>
  <c r="Q45" i="3"/>
  <c r="T45" i="3" s="1"/>
  <c r="R44" i="3"/>
  <c r="U44" i="3" s="1"/>
  <c r="Q44" i="3"/>
  <c r="R43" i="3"/>
  <c r="Q43" i="3"/>
  <c r="T43" i="3" s="1"/>
  <c r="R42" i="3"/>
  <c r="U42" i="3" s="1"/>
  <c r="Q42" i="3"/>
  <c r="R41" i="3"/>
  <c r="Q41" i="3"/>
  <c r="T41" i="3" s="1"/>
  <c r="R40" i="3"/>
  <c r="U40" i="3" s="1"/>
  <c r="Q40" i="3"/>
  <c r="R39" i="3"/>
  <c r="Q39" i="3"/>
  <c r="T39" i="3" s="1"/>
  <c r="R38" i="3"/>
  <c r="U38" i="3" s="1"/>
  <c r="Q38" i="3"/>
  <c r="R37" i="3"/>
  <c r="Q37" i="3"/>
  <c r="T37" i="3" s="1"/>
  <c r="T58" i="3" s="1"/>
  <c r="Q33" i="3"/>
  <c r="T33" i="3" s="1"/>
  <c r="Q32" i="3"/>
  <c r="T32" i="3" s="1"/>
  <c r="Q31" i="3"/>
  <c r="Q30" i="3"/>
  <c r="T30" i="3" s="1"/>
  <c r="Q29" i="3"/>
  <c r="T29" i="3" s="1"/>
  <c r="Q28" i="3"/>
  <c r="T28" i="3" s="1"/>
  <c r="Q27" i="3"/>
  <c r="Q26" i="3"/>
  <c r="T26" i="3" s="1"/>
  <c r="Q25" i="3"/>
  <c r="T25" i="3" s="1"/>
  <c r="Q24" i="3"/>
  <c r="T24" i="3" s="1"/>
  <c r="Q23" i="3"/>
  <c r="Q22" i="3"/>
  <c r="T22" i="3" s="1"/>
  <c r="Q21" i="3"/>
  <c r="T21" i="3" s="1"/>
  <c r="Q20" i="3"/>
  <c r="T20" i="3" s="1"/>
  <c r="Q19" i="3"/>
  <c r="Q18" i="3"/>
  <c r="T18" i="3" s="1"/>
  <c r="Q17" i="3"/>
  <c r="T17" i="3" s="1"/>
  <c r="Q16" i="3"/>
  <c r="T16" i="3" s="1"/>
  <c r="Q15" i="3"/>
  <c r="Q14" i="3"/>
  <c r="T14" i="3" s="1"/>
  <c r="R33" i="3"/>
  <c r="U33" i="3" s="1"/>
  <c r="R32" i="3"/>
  <c r="R31" i="3"/>
  <c r="U31" i="3" s="1"/>
  <c r="R30" i="3"/>
  <c r="R29" i="3"/>
  <c r="U29" i="3" s="1"/>
  <c r="R28" i="3"/>
  <c r="R27" i="3"/>
  <c r="U27" i="3" s="1"/>
  <c r="R26" i="3"/>
  <c r="R25" i="3"/>
  <c r="U25" i="3" s="1"/>
  <c r="R24" i="3"/>
  <c r="R23" i="3"/>
  <c r="U23" i="3" s="1"/>
  <c r="R22" i="3"/>
  <c r="R21" i="3"/>
  <c r="U21" i="3" s="1"/>
  <c r="R20" i="3"/>
  <c r="R19" i="3"/>
  <c r="U19" i="3" s="1"/>
  <c r="R18" i="3"/>
  <c r="R17" i="3"/>
  <c r="U17" i="3" s="1"/>
  <c r="R16" i="3"/>
  <c r="R15" i="3"/>
  <c r="U15" i="3" s="1"/>
  <c r="R14" i="3"/>
  <c r="R13" i="3"/>
  <c r="U13" i="3" s="1"/>
  <c r="Q13" i="3"/>
  <c r="T34" i="3" l="1"/>
  <c r="I15" i="6"/>
  <c r="J15" i="6"/>
  <c r="AG81" i="3" l="1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1" i="3"/>
  <c r="AG32" i="3"/>
  <c r="AG33" i="3"/>
  <c r="AG22" i="3"/>
  <c r="AG23" i="3"/>
  <c r="AG24" i="3"/>
  <c r="AG25" i="3"/>
  <c r="AG26" i="3"/>
  <c r="AG27" i="3"/>
  <c r="AG28" i="3"/>
  <c r="AG29" i="3"/>
  <c r="AG30" i="3"/>
  <c r="AG14" i="3"/>
  <c r="AG15" i="3"/>
  <c r="AG16" i="3"/>
  <c r="AG17" i="3"/>
  <c r="AG18" i="3"/>
  <c r="AG19" i="3"/>
  <c r="AG20" i="3"/>
  <c r="AG21" i="3"/>
  <c r="AG13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G82" i="3" l="1"/>
  <c r="AG58" i="3"/>
  <c r="AF34" i="3"/>
  <c r="AG34" i="3"/>
  <c r="AF58" i="3"/>
  <c r="AF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3" i="3"/>
  <c r="D85" i="3" l="1"/>
  <c r="J2" i="6"/>
  <c r="J4" i="6"/>
  <c r="J5" i="6"/>
  <c r="J6" i="6"/>
  <c r="J7" i="6"/>
  <c r="J8" i="6"/>
  <c r="J9" i="6"/>
  <c r="J10" i="6"/>
  <c r="J11" i="6"/>
  <c r="J12" i="6"/>
  <c r="J13" i="6"/>
  <c r="J14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3" i="6"/>
  <c r="B81" i="3" l="1"/>
  <c r="B80" i="3"/>
  <c r="B76" i="3"/>
  <c r="B72" i="3"/>
  <c r="B68" i="3"/>
  <c r="B64" i="3"/>
  <c r="B57" i="3"/>
  <c r="B53" i="3"/>
  <c r="B49" i="3"/>
  <c r="B45" i="3"/>
  <c r="B41" i="3"/>
  <c r="B37" i="3"/>
  <c r="B31" i="3"/>
  <c r="B27" i="3"/>
  <c r="B23" i="3"/>
  <c r="B19" i="3"/>
  <c r="B15" i="3"/>
  <c r="B74" i="3"/>
  <c r="B66" i="3"/>
  <c r="B51" i="3"/>
  <c r="B39" i="3"/>
  <c r="B29" i="3"/>
  <c r="B21" i="3"/>
  <c r="B77" i="3"/>
  <c r="B69" i="3"/>
  <c r="B54" i="3"/>
  <c r="B46" i="3"/>
  <c r="B24" i="3"/>
  <c r="B16" i="3"/>
  <c r="B79" i="3"/>
  <c r="B75" i="3"/>
  <c r="B71" i="3"/>
  <c r="B67" i="3"/>
  <c r="B63" i="3"/>
  <c r="B56" i="3"/>
  <c r="B52" i="3"/>
  <c r="B48" i="3"/>
  <c r="B44" i="3"/>
  <c r="B40" i="3"/>
  <c r="B33" i="3"/>
  <c r="B30" i="3"/>
  <c r="B26" i="3"/>
  <c r="B22" i="3"/>
  <c r="B18" i="3"/>
  <c r="B13" i="3"/>
  <c r="B78" i="3"/>
  <c r="B62" i="3"/>
  <c r="B55" i="3"/>
  <c r="B43" i="3"/>
  <c r="B25" i="3"/>
  <c r="B14" i="3"/>
  <c r="B65" i="3"/>
  <c r="B42" i="3"/>
  <c r="B32" i="3"/>
  <c r="B20" i="3"/>
  <c r="B70" i="3"/>
  <c r="B47" i="3"/>
  <c r="B17" i="3"/>
  <c r="B73" i="3"/>
  <c r="B61" i="3"/>
  <c r="B50" i="3"/>
  <c r="B38" i="3"/>
  <c r="B28" i="3"/>
  <c r="I3" i="6"/>
  <c r="I4" i="6"/>
  <c r="I5" i="6"/>
  <c r="I6" i="6"/>
  <c r="I7" i="6"/>
  <c r="I8" i="6"/>
  <c r="I9" i="6"/>
  <c r="I10" i="6"/>
  <c r="I11" i="6"/>
  <c r="I12" i="6"/>
  <c r="I13" i="6"/>
  <c r="I14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2" i="6"/>
  <c r="I14" i="3" l="1"/>
  <c r="U58" i="3" l="1"/>
  <c r="U82" i="3"/>
  <c r="U34" i="3"/>
  <c r="D84" i="3" l="1"/>
  <c r="D86" i="3" s="1"/>
</calcChain>
</file>

<file path=xl/sharedStrings.xml><?xml version="1.0" encoding="utf-8"?>
<sst xmlns="http://schemas.openxmlformats.org/spreadsheetml/2006/main" count="6668" uniqueCount="589">
  <si>
    <t>CIVIL WORKS</t>
  </si>
  <si>
    <t>l.s.</t>
  </si>
  <si>
    <r>
      <t>2x1.5 mm</t>
    </r>
    <r>
      <rPr>
        <sz val="11"/>
        <color theme="1"/>
        <rFont val="Calibri"/>
        <family val="2"/>
      </rPr>
      <t>²</t>
    </r>
  </si>
  <si>
    <r>
      <t>2x2.5 mm</t>
    </r>
    <r>
      <rPr>
        <sz val="11"/>
        <color theme="1"/>
        <rFont val="Calibri"/>
        <family val="2"/>
      </rPr>
      <t>²</t>
    </r>
  </si>
  <si>
    <r>
      <t>2x4 mm</t>
    </r>
    <r>
      <rPr>
        <sz val="11"/>
        <color theme="1"/>
        <rFont val="Calibri"/>
        <family val="2"/>
      </rPr>
      <t>²</t>
    </r>
  </si>
  <si>
    <t>15Amp</t>
  </si>
  <si>
    <t>_13Amp</t>
  </si>
  <si>
    <t>4"</t>
  </si>
  <si>
    <t>6"</t>
  </si>
  <si>
    <t>8"</t>
  </si>
  <si>
    <t>6Amp</t>
  </si>
  <si>
    <t>10Amp</t>
  </si>
  <si>
    <t>16Amp</t>
  </si>
  <si>
    <t>30x30x30 cm</t>
  </si>
  <si>
    <t>40x40x40 cm</t>
  </si>
  <si>
    <t>50x50x50 cm</t>
  </si>
  <si>
    <t>60x60x60 cm</t>
  </si>
  <si>
    <t>Item Description وصف البند</t>
  </si>
  <si>
    <t>CIVIL WORKS الأعمال المدنية</t>
  </si>
  <si>
    <t>WASH المياه والصرف الصحي</t>
  </si>
  <si>
    <t>ELECTRICAL الكهربائيات</t>
  </si>
  <si>
    <t>Other أخرى</t>
  </si>
  <si>
    <t xml:space="preserve">Stone الحجر </t>
  </si>
  <si>
    <t xml:space="preserve">Otherأخرى </t>
  </si>
  <si>
    <t>Reinforced Concrete الخرسانة المسلحة</t>
  </si>
  <si>
    <t>Cracks Filling ملء الشقوق</t>
  </si>
  <si>
    <t>Concrete Ramp سطح مائل خرساني</t>
  </si>
  <si>
    <t>Wooden خشبية</t>
  </si>
  <si>
    <t>Steel حديدية</t>
  </si>
  <si>
    <t>PVC بلاستيكية بي في سي</t>
  </si>
  <si>
    <t>Glass زجاج</t>
  </si>
  <si>
    <t>Mosquito Net شبكة وقاية من البعوض</t>
  </si>
  <si>
    <t>HDPE/LDPE (3 layers) بولي إيثيلين عالي الكثافة / بولي إيثيلين منخفض الكثافة (ثلاث طبقات)</t>
  </si>
  <si>
    <t>GRP/FRP Fiberglass فايبر جلاس مقوّى</t>
  </si>
  <si>
    <t>Composite Wooden ألواح خشبية مَركّبة</t>
  </si>
  <si>
    <t>Cesspool مرحاض</t>
  </si>
  <si>
    <t>Concrete Covers أغطية خرسانية</t>
  </si>
  <si>
    <t xml:space="preserve">Sinkحوض </t>
  </si>
  <si>
    <t xml:space="preserve">Wash Basinحوض غسيل </t>
  </si>
  <si>
    <t>Fluorescent Light لمبة فلورسنت</t>
  </si>
  <si>
    <t>LED كشاف</t>
  </si>
  <si>
    <t>Smoke دخان</t>
  </si>
  <si>
    <t>Fire حريق</t>
  </si>
  <si>
    <t xml:space="preserve">Hollow (10x20x40 cm)مجوّف </t>
  </si>
  <si>
    <t xml:space="preserve">Hollow (20x20x40 cm)مجوّف </t>
  </si>
  <si>
    <t xml:space="preserve">Solid (15x20x40 cm)مصمت </t>
  </si>
  <si>
    <t xml:space="preserve">ISOGAMعزل بالخيش المقطرن </t>
  </si>
  <si>
    <t xml:space="preserve">Polysulfideعزل بالسليكون  </t>
  </si>
  <si>
    <t>Epoxy عزل بالإيبوكسي</t>
  </si>
  <si>
    <t>90 cm height ارتفاع 90 سم</t>
  </si>
  <si>
    <t xml:space="preserve">1.2 m heightارتفاع 120 سم </t>
  </si>
  <si>
    <t>Single مفرد</t>
  </si>
  <si>
    <t xml:space="preserve">m³متر مكعب </t>
  </si>
  <si>
    <t xml:space="preserve">m²متر مربع </t>
  </si>
  <si>
    <t xml:space="preserve">m.l.متر طولي </t>
  </si>
  <si>
    <t xml:space="preserve">No.عدد </t>
  </si>
  <si>
    <t>Item Description
وصف البند</t>
  </si>
  <si>
    <t>General Description
وصف عام</t>
  </si>
  <si>
    <t>Notes
ملاحظات</t>
  </si>
  <si>
    <t>Unit
الوحدة</t>
  </si>
  <si>
    <t>Kitchen
المطبخ</t>
  </si>
  <si>
    <t>WC
دورة المياه</t>
  </si>
  <si>
    <t>Unit Price
سعر الوحدة</t>
  </si>
  <si>
    <t>ID Level I
وصف البند - المستوى الأول</t>
  </si>
  <si>
    <t>ID Level II
وصف البند - المستوى الثاني</t>
  </si>
  <si>
    <t>ID Level III
وصف البند - المستوى الثالث</t>
  </si>
  <si>
    <t>Quantities
الكميات</t>
  </si>
  <si>
    <t>Foundation_الأساسات</t>
  </si>
  <si>
    <t>Roofing_السقوف</t>
  </si>
  <si>
    <t>Flooring_الأرضيات</t>
  </si>
  <si>
    <t>Finishing_الإنهائات</t>
  </si>
  <si>
    <t>Metal_Works_الأعمال_المعدنية</t>
  </si>
  <si>
    <t>Accessibility_إمكانية_الوصول</t>
  </si>
  <si>
    <t>Doors_الأبواب</t>
  </si>
  <si>
    <t>Ventilation_Windows_التهوية_والنوافذ</t>
  </si>
  <si>
    <t>Masonry_Works_أعمال_البناء</t>
  </si>
  <si>
    <t xml:space="preserve">Partitions_القواطع </t>
  </si>
  <si>
    <t xml:space="preserve">CIVIL WORKS الأعمال المدنية </t>
  </si>
  <si>
    <t>Strip footing أساس شريطي</t>
  </si>
  <si>
    <t>Raft foundation أساس حصيرة</t>
  </si>
  <si>
    <t>Concrete_Block_بلوكات_خرسانية</t>
  </si>
  <si>
    <t>Thermal Clay Bricks, Fire Brick الطوب الطيني الحراري</t>
  </si>
  <si>
    <t>Sandwich_Panel_ساندويتش_بانل</t>
  </si>
  <si>
    <t xml:space="preserve">7cm thk Corrugated Panels ألواح مضلّعة سُمك 7 سم </t>
  </si>
  <si>
    <t>5cm thk Flat Panels ألواح عادية سُمك  5 سم</t>
  </si>
  <si>
    <t>Corrugated Iron Sheet الألواح المعدنية المضلعة - جينكو</t>
  </si>
  <si>
    <t xml:space="preserve">Sandstone and Gypsum سقوف عكاده </t>
  </si>
  <si>
    <t xml:space="preserve">Reinforced Concrete الخرسانة المسلحة </t>
  </si>
  <si>
    <t xml:space="preserve">Waterproofing_العزل </t>
  </si>
  <si>
    <t>Waterproofing_العزل</t>
  </si>
  <si>
    <t>Plain Concrete الخرسانة العادية</t>
  </si>
  <si>
    <t xml:space="preserve">PVC بلاستيك بي في سي </t>
  </si>
  <si>
    <t xml:space="preserve">Blocks بلوك </t>
  </si>
  <si>
    <t>Gypsum الجص</t>
  </si>
  <si>
    <t>Cement Plastering (ONE basic layer ONLY) اللبخ بالأسمنت - طبقة أساسية واحدة فقط</t>
  </si>
  <si>
    <t xml:space="preserve">Flash Pointing الدرز </t>
  </si>
  <si>
    <t xml:space="preserve">Other أخرى </t>
  </si>
  <si>
    <t>Handrails_مساند_دربزين</t>
  </si>
  <si>
    <t xml:space="preserve">Fence, Corrugated Iron Sheet سياج، الألواح المعدنية المضلّعة </t>
  </si>
  <si>
    <t xml:space="preserve">Gate بوابة </t>
  </si>
  <si>
    <t xml:space="preserve">Protection Bars قضبان حماية  </t>
  </si>
  <si>
    <t xml:space="preserve">Ladder سلّم </t>
  </si>
  <si>
    <t xml:space="preserve">Ramp/Steps سطح مائل / عتبات </t>
  </si>
  <si>
    <t>Accessories قطع تكميلية</t>
  </si>
  <si>
    <t>Oil Painting صبغ زيتي</t>
  </si>
  <si>
    <t>House owner' name and contact details:</t>
  </si>
  <si>
    <t>Water_Tank_خزان_الماء</t>
  </si>
  <si>
    <t>Water_Tank_Stand_قاعدة_لخزان_الماء</t>
  </si>
  <si>
    <t>Water_Pipes_أنابيب_المياه</t>
  </si>
  <si>
    <t>Sanitation_الصرف_الصحي</t>
  </si>
  <si>
    <t>Wash_Fixture_تأسيسات_الماء_والصرف_الصحي</t>
  </si>
  <si>
    <t>PPR_PN16_بولي_بروبيلين</t>
  </si>
  <si>
    <r>
      <t xml:space="preserve">½ </t>
    </r>
    <r>
      <rPr>
        <sz val="7.5"/>
        <color theme="1"/>
        <rFont val="Calibri"/>
        <family val="2"/>
      </rPr>
      <t xml:space="preserve">inch نصف إنج  </t>
    </r>
  </si>
  <si>
    <r>
      <t xml:space="preserve">¾ </t>
    </r>
    <r>
      <rPr>
        <sz val="7.5"/>
        <color theme="1"/>
        <rFont val="Calibri"/>
        <family val="2"/>
        <scheme val="minor"/>
      </rPr>
      <t xml:space="preserve">inch ثلاث أباع إنج </t>
    </r>
  </si>
  <si>
    <r>
      <t xml:space="preserve">1 </t>
    </r>
    <r>
      <rPr>
        <sz val="7.5"/>
        <color theme="1"/>
        <rFont val="Calibri"/>
        <family val="2"/>
        <scheme val="minor"/>
      </rPr>
      <t xml:space="preserve">inch واحد إنج </t>
    </r>
  </si>
  <si>
    <r>
      <t>1¼</t>
    </r>
    <r>
      <rPr>
        <sz val="7.7"/>
        <color theme="1"/>
        <rFont val="Calibri"/>
        <family val="2"/>
      </rPr>
      <t xml:space="preserve"> inch واحد وربع إنج </t>
    </r>
  </si>
  <si>
    <r>
      <t xml:space="preserve">1½ </t>
    </r>
    <r>
      <rPr>
        <sz val="7.5"/>
        <color theme="1"/>
        <rFont val="Calibri"/>
        <family val="2"/>
      </rPr>
      <t xml:space="preserve">inch واحد ونصف إنج </t>
    </r>
  </si>
  <si>
    <r>
      <t xml:space="preserve">2.5 </t>
    </r>
    <r>
      <rPr>
        <sz val="7.5"/>
        <color theme="1"/>
        <rFont val="Calibri"/>
        <family val="2"/>
        <scheme val="minor"/>
      </rPr>
      <t>inch إثنان ونصف إنج</t>
    </r>
  </si>
  <si>
    <r>
      <t xml:space="preserve">3 </t>
    </r>
    <r>
      <rPr>
        <sz val="7.5"/>
        <color theme="1"/>
        <rFont val="Calibri"/>
        <family val="2"/>
        <scheme val="minor"/>
      </rPr>
      <t>inch ثلاثة إنج</t>
    </r>
  </si>
  <si>
    <r>
      <t xml:space="preserve">4 </t>
    </r>
    <r>
      <rPr>
        <sz val="7.5"/>
        <color theme="1"/>
        <rFont val="Calibri"/>
        <family val="2"/>
        <scheme val="minor"/>
      </rPr>
      <t>inch أربعة إنج</t>
    </r>
  </si>
  <si>
    <r>
      <t xml:space="preserve">2.5 </t>
    </r>
    <r>
      <rPr>
        <sz val="7.5"/>
        <color theme="1"/>
        <rFont val="Calibri"/>
        <family val="2"/>
        <scheme val="minor"/>
      </rPr>
      <t xml:space="preserve">inch إثنان ونصف إنج </t>
    </r>
  </si>
  <si>
    <r>
      <t xml:space="preserve">4 </t>
    </r>
    <r>
      <rPr>
        <sz val="7.5"/>
        <color theme="1"/>
        <rFont val="Calibri"/>
        <family val="2"/>
        <scheme val="minor"/>
      </rPr>
      <t xml:space="preserve">inch أربعة إنج </t>
    </r>
  </si>
  <si>
    <r>
      <t xml:space="preserve">6 </t>
    </r>
    <r>
      <rPr>
        <sz val="7.5"/>
        <color theme="1"/>
        <rFont val="Calibri"/>
        <family val="2"/>
        <scheme val="minor"/>
      </rPr>
      <t xml:space="preserve">inch ستة إنج </t>
    </r>
  </si>
  <si>
    <r>
      <t xml:space="preserve">8 </t>
    </r>
    <r>
      <rPr>
        <sz val="7.5"/>
        <color theme="1"/>
        <rFont val="Calibri"/>
        <family val="2"/>
        <scheme val="minor"/>
      </rPr>
      <t xml:space="preserve">inch ثمانية إنج </t>
    </r>
  </si>
  <si>
    <t xml:space="preserve">Double مزدوج </t>
  </si>
  <si>
    <t xml:space="preserve">Triple ثلاثي </t>
  </si>
  <si>
    <t xml:space="preserve">Note_ملاحظات </t>
  </si>
  <si>
    <t xml:space="preserve">New جديد </t>
  </si>
  <si>
    <t xml:space="preserve">Repair إصلاح </t>
  </si>
  <si>
    <t xml:space="preserve">Replace استبدال </t>
  </si>
  <si>
    <t xml:space="preserve">Minor ضئيل </t>
  </si>
  <si>
    <t xml:space="preserve">Major كبير </t>
  </si>
  <si>
    <t xml:space="preserve">Eastern شرقي </t>
  </si>
  <si>
    <t xml:space="preserve">Western غربي </t>
  </si>
  <si>
    <t xml:space="preserve">Disable للمعاقين </t>
  </si>
  <si>
    <t>Roof_Drain_Pipe_أنبوب_تصريف_مياه_المطر_من_سطح_المنزل</t>
  </si>
  <si>
    <t xml:space="preserve">Black_Water_المياه_الثقيلة </t>
  </si>
  <si>
    <t>Manholes_غرفة_كشف</t>
  </si>
  <si>
    <t>Grey_Water_المياه_الخفيفة</t>
  </si>
  <si>
    <t>Black_Water_المياه_الثقيلة</t>
  </si>
  <si>
    <t>WC_Pan_قاعدة_التواليت</t>
  </si>
  <si>
    <t xml:space="preserve">Shower دش </t>
  </si>
  <si>
    <t xml:space="preserve">Tap حنفية </t>
  </si>
  <si>
    <t>Socket_مقبس</t>
  </si>
  <si>
    <t>Switch_مفتاح_إنارة</t>
  </si>
  <si>
    <t>Circuit_Breaker_قاطع_دورة_كهربائية</t>
  </si>
  <si>
    <t>Main_Electricity_Board_لوحة_الكهرباء_الرئيسية</t>
  </si>
  <si>
    <t>Light_Fixture_تأسيسات_الإنارة</t>
  </si>
  <si>
    <t>V_Fan_مفرغة_هواء</t>
  </si>
  <si>
    <t>Alarm_Indicator_منبه_إنذار</t>
  </si>
  <si>
    <t>Wiring_تسليك</t>
  </si>
  <si>
    <t xml:space="preserve">Bulb مصباح </t>
  </si>
  <si>
    <t xml:space="preserve">Unit_الوحدة </t>
  </si>
  <si>
    <t xml:space="preserve">Steel Structure Frame stand حامل أو قاعدة حديدية </t>
  </si>
  <si>
    <t xml:space="preserve">Concrete Block Stand حامل أو قاعدة خرسانية </t>
  </si>
  <si>
    <t>Date: التاريخ</t>
  </si>
  <si>
    <t xml:space="preserve">WASH WORKS اعمال المياه والصرف الصحي </t>
  </si>
  <si>
    <t>ELECTRICAL WORKS الأعمال الكهربائية</t>
  </si>
  <si>
    <t>Fire_Evidence_Removal_إزالة_أثار_الحريق</t>
  </si>
  <si>
    <t>Living Area
مساحة المعيشة</t>
  </si>
  <si>
    <t>Work Type
نوع العمل</t>
  </si>
  <si>
    <t>CW-</t>
  </si>
  <si>
    <t>CW</t>
  </si>
  <si>
    <t>WW-</t>
  </si>
  <si>
    <t>EW-</t>
  </si>
  <si>
    <t>WBS</t>
  </si>
  <si>
    <t>FR</t>
  </si>
  <si>
    <t>FO</t>
  </si>
  <si>
    <t>MW</t>
  </si>
  <si>
    <t>RO</t>
  </si>
  <si>
    <t>FL</t>
  </si>
  <si>
    <t>PA</t>
  </si>
  <si>
    <t>FI</t>
  </si>
  <si>
    <t>ME</t>
  </si>
  <si>
    <t>AC</t>
  </si>
  <si>
    <t>DO</t>
  </si>
  <si>
    <t>VW</t>
  </si>
  <si>
    <t>WT</t>
  </si>
  <si>
    <t>WS</t>
  </si>
  <si>
    <t>WP</t>
  </si>
  <si>
    <t>SA</t>
  </si>
  <si>
    <t>WF</t>
  </si>
  <si>
    <t>WI</t>
  </si>
  <si>
    <t>SO</t>
  </si>
  <si>
    <t>SW</t>
  </si>
  <si>
    <t>CB</t>
  </si>
  <si>
    <t>EB</t>
  </si>
  <si>
    <t>LF</t>
  </si>
  <si>
    <t>VF</t>
  </si>
  <si>
    <t>AI</t>
  </si>
  <si>
    <t>WW</t>
  </si>
  <si>
    <t>EW</t>
  </si>
  <si>
    <t>Peeling تقشير</t>
  </si>
  <si>
    <t>Polishing صقل</t>
  </si>
  <si>
    <t>Water jetting ضخ الماء</t>
  </si>
  <si>
    <t>SP</t>
  </si>
  <si>
    <t>WA</t>
  </si>
  <si>
    <t>Oil Painting (ONE layer ONLY)الصبغ الزيتي (طبقة واحدة فقط)</t>
  </si>
  <si>
    <t>HA</t>
  </si>
  <si>
    <t>PP</t>
  </si>
  <si>
    <t>GW</t>
  </si>
  <si>
    <t>BW</t>
  </si>
  <si>
    <t>MH</t>
  </si>
  <si>
    <t>WC</t>
  </si>
  <si>
    <t>HX</t>
  </si>
  <si>
    <t>FR-</t>
  </si>
  <si>
    <t>FO-</t>
  </si>
  <si>
    <t>MW-</t>
  </si>
  <si>
    <t>RO-</t>
  </si>
  <si>
    <t>FL-</t>
  </si>
  <si>
    <t>PA-</t>
  </si>
  <si>
    <t>FI-</t>
  </si>
  <si>
    <t>ME-</t>
  </si>
  <si>
    <t>AC-</t>
  </si>
  <si>
    <t>DO-</t>
  </si>
  <si>
    <t>VW-</t>
  </si>
  <si>
    <t>WT-</t>
  </si>
  <si>
    <t>WS-</t>
  </si>
  <si>
    <t>WP-</t>
  </si>
  <si>
    <t>SA-</t>
  </si>
  <si>
    <t>WF-</t>
  </si>
  <si>
    <t>WI-</t>
  </si>
  <si>
    <t>SO-</t>
  </si>
  <si>
    <t>SW-</t>
  </si>
  <si>
    <t>CB-</t>
  </si>
  <si>
    <t>EB-</t>
  </si>
  <si>
    <t>LF-</t>
  </si>
  <si>
    <t>VF-</t>
  </si>
  <si>
    <t>AI-</t>
  </si>
  <si>
    <t>WJ-</t>
  </si>
  <si>
    <t>PO-</t>
  </si>
  <si>
    <t>PE-</t>
  </si>
  <si>
    <t>XX-</t>
  </si>
  <si>
    <t>SF-</t>
  </si>
  <si>
    <t>RF-</t>
  </si>
  <si>
    <t>FB-</t>
  </si>
  <si>
    <t>ST-</t>
  </si>
  <si>
    <t>SP-</t>
  </si>
  <si>
    <t>CS-</t>
  </si>
  <si>
    <t>SG-</t>
  </si>
  <si>
    <t>RC-</t>
  </si>
  <si>
    <t>WA-</t>
  </si>
  <si>
    <t>PC-</t>
  </si>
  <si>
    <t>PV-</t>
  </si>
  <si>
    <t>WO-</t>
  </si>
  <si>
    <t>BL-</t>
  </si>
  <si>
    <t>GY-</t>
  </si>
  <si>
    <t>CP-</t>
  </si>
  <si>
    <t>OP-</t>
  </si>
  <si>
    <t>FP-</t>
  </si>
  <si>
    <t>CF-</t>
  </si>
  <si>
    <t>HA-</t>
  </si>
  <si>
    <t>FC-</t>
  </si>
  <si>
    <t>GA-</t>
  </si>
  <si>
    <t>LA-</t>
  </si>
  <si>
    <t>RS-</t>
  </si>
  <si>
    <t>CR-</t>
  </si>
  <si>
    <t>SE-</t>
  </si>
  <si>
    <t>CC-</t>
  </si>
  <si>
    <t>GL-</t>
  </si>
  <si>
    <t>MN-</t>
  </si>
  <si>
    <t>HL-</t>
  </si>
  <si>
    <t>GF-</t>
  </si>
  <si>
    <t>SS-</t>
  </si>
  <si>
    <t>CO-</t>
  </si>
  <si>
    <t>PP-</t>
  </si>
  <si>
    <t>RD-</t>
  </si>
  <si>
    <t>GW-</t>
  </si>
  <si>
    <t>BW-</t>
  </si>
  <si>
    <t>MH-</t>
  </si>
  <si>
    <t>CE-</t>
  </si>
  <si>
    <t>CV-</t>
  </si>
  <si>
    <t>SI-</t>
  </si>
  <si>
    <t>WB-</t>
  </si>
  <si>
    <t>TA-</t>
  </si>
  <si>
    <t>SH-</t>
  </si>
  <si>
    <t>AX-</t>
  </si>
  <si>
    <t>BX-</t>
  </si>
  <si>
    <t>CX-</t>
  </si>
  <si>
    <t>HX-</t>
  </si>
  <si>
    <t>IX-</t>
  </si>
  <si>
    <t>OX-</t>
  </si>
  <si>
    <t>PX-</t>
  </si>
  <si>
    <t>QX-</t>
  </si>
  <si>
    <t>VX-</t>
  </si>
  <si>
    <t>WX-</t>
  </si>
  <si>
    <t>YX-</t>
  </si>
  <si>
    <t>BU-</t>
  </si>
  <si>
    <t>LL-</t>
  </si>
  <si>
    <t>LD-</t>
  </si>
  <si>
    <t>FX-</t>
  </si>
  <si>
    <t>SX-</t>
  </si>
  <si>
    <t>EX-</t>
  </si>
  <si>
    <t>SM-</t>
  </si>
  <si>
    <t>FE-</t>
  </si>
  <si>
    <t>XA-</t>
  </si>
  <si>
    <t>XB-</t>
  </si>
  <si>
    <t>XC-</t>
  </si>
  <si>
    <t>CD-</t>
  </si>
  <si>
    <t>FA-</t>
  </si>
  <si>
    <t>IS-</t>
  </si>
  <si>
    <t>PY-</t>
  </si>
  <si>
    <t>EY-</t>
  </si>
  <si>
    <t>YA-</t>
  </si>
  <si>
    <t>YB-</t>
  </si>
  <si>
    <t>YG-</t>
  </si>
  <si>
    <t>YH-</t>
  </si>
  <si>
    <t>YJ-</t>
  </si>
  <si>
    <t>YI-</t>
  </si>
  <si>
    <t>YK-</t>
  </si>
  <si>
    <t>YM-</t>
  </si>
  <si>
    <t>YN-</t>
  </si>
  <si>
    <t>YO-</t>
  </si>
  <si>
    <t>YP-</t>
  </si>
  <si>
    <t>YQ-</t>
  </si>
  <si>
    <t>ZA-</t>
  </si>
  <si>
    <t>ZB-</t>
  </si>
  <si>
    <t>ZC-</t>
  </si>
  <si>
    <t>ZD-</t>
  </si>
  <si>
    <t>EN-</t>
  </si>
  <si>
    <t>WN-</t>
  </si>
  <si>
    <t>DE-</t>
  </si>
  <si>
    <t>DU-</t>
  </si>
  <si>
    <t>TE-</t>
  </si>
  <si>
    <t>PB-</t>
  </si>
  <si>
    <t>XY-</t>
  </si>
  <si>
    <t>ID</t>
  </si>
  <si>
    <t>01</t>
  </si>
  <si>
    <t>02</t>
  </si>
  <si>
    <t>03</t>
  </si>
  <si>
    <t>04</t>
  </si>
  <si>
    <t>05</t>
  </si>
  <si>
    <t>No.</t>
  </si>
  <si>
    <t>Work Type</t>
  </si>
  <si>
    <t>Level I</t>
  </si>
  <si>
    <t>Level II</t>
  </si>
  <si>
    <t>Level III</t>
  </si>
  <si>
    <t>HH Code</t>
  </si>
  <si>
    <t>Item Code</t>
  </si>
  <si>
    <t>Percentage Completion
نسبة الأنجاز
(%)</t>
  </si>
  <si>
    <t>Governorate</t>
  </si>
  <si>
    <t>District</t>
  </si>
  <si>
    <t>Sub District</t>
  </si>
  <si>
    <t>Dirstict Dropdown</t>
  </si>
  <si>
    <t>=OFFSET(LocLookUp!$H$1,MATCH(A2,LocLookUp!$H:$H,0)-1,1,COUNTIF(LocLookUp!$H:$H,A2),1)</t>
  </si>
  <si>
    <t>Al-Anbar</t>
  </si>
  <si>
    <t>Al-Falluja</t>
  </si>
  <si>
    <t>Al-Amirya</t>
  </si>
  <si>
    <t>Akre</t>
  </si>
  <si>
    <t>Bardarash</t>
  </si>
  <si>
    <t>Al-Ka'im</t>
  </si>
  <si>
    <t>Al-Rummaneh</t>
  </si>
  <si>
    <t>Al-Najaf</t>
  </si>
  <si>
    <t>Gerdaseen</t>
  </si>
  <si>
    <t>Sub-District Dropdown</t>
  </si>
  <si>
    <t>=OFFSET(LocLookUp!$K$1,MATCH(B2,LocLookUp!$K:$K,0)-1,1,COUNTIF(LocLookUp!$K:$K,B2),1)</t>
  </si>
  <si>
    <t>Haditha</t>
  </si>
  <si>
    <t>Al-Haqlaniya</t>
  </si>
  <si>
    <t>Al-Qadissiya</t>
  </si>
  <si>
    <t>Markaz Akre</t>
  </si>
  <si>
    <t>Al-Sulaymaniyah</t>
  </si>
  <si>
    <t>Al-Ramadi</t>
  </si>
  <si>
    <t>Al-Adhamiya</t>
  </si>
  <si>
    <t>Markaz Al-Adhamiya</t>
  </si>
  <si>
    <t>=OFFSET(Location_Profile!$P$1,MATCH(C8,Location_Profile!$P:$P,0)-1,1,COUNTIF(Location_Profile!$P:$P,C8),1)</t>
  </si>
  <si>
    <t>Al-Karabla</t>
  </si>
  <si>
    <t>Babil</t>
  </si>
  <si>
    <t>Ana</t>
  </si>
  <si>
    <t>Al-Amedi</t>
  </si>
  <si>
    <t>Sarsink</t>
  </si>
  <si>
    <t>Baghdad</t>
  </si>
  <si>
    <t>Heet</t>
  </si>
  <si>
    <t>Al-Ba'aj</t>
  </si>
  <si>
    <t>Markaz Al-Ba'aj</t>
  </si>
  <si>
    <t>Dahuk</t>
  </si>
  <si>
    <t>Al-Rutba</t>
  </si>
  <si>
    <t>Al-Qahtaniya</t>
  </si>
  <si>
    <t>Markaz Al-Ramadi</t>
  </si>
  <si>
    <t>Diyala</t>
  </si>
  <si>
    <t>Al-Daur</t>
  </si>
  <si>
    <t>Abu Dalf</t>
  </si>
  <si>
    <t>Erbil</t>
  </si>
  <si>
    <t>Al-Mahmoudiya</t>
  </si>
  <si>
    <t>Al-Diwaniya</t>
  </si>
  <si>
    <t>Markaz Al-Diwaniya</t>
  </si>
  <si>
    <t>Kerbala</t>
  </si>
  <si>
    <t>Al-Garma</t>
  </si>
  <si>
    <t>Kirkuk</t>
  </si>
  <si>
    <t>Chamchamal</t>
  </si>
  <si>
    <t>Markaz Al-Falluja</t>
  </si>
  <si>
    <t>Missan</t>
  </si>
  <si>
    <t>Al-Sulaymaniya</t>
  </si>
  <si>
    <t>Al-Obiadi</t>
  </si>
  <si>
    <t>Ninewa</t>
  </si>
  <si>
    <t>Darbandihkan</t>
  </si>
  <si>
    <t>Al-Hamdaniya</t>
  </si>
  <si>
    <t>Bartalla</t>
  </si>
  <si>
    <t>Rawa</t>
  </si>
  <si>
    <t>Salah Al-Din</t>
  </si>
  <si>
    <t>Kalar</t>
  </si>
  <si>
    <t>Markaz Al-Hamdaniya</t>
  </si>
  <si>
    <t>Al-Baghdady</t>
  </si>
  <si>
    <t>Wassit</t>
  </si>
  <si>
    <t>Halabja</t>
  </si>
  <si>
    <t>Al-Namroud</t>
  </si>
  <si>
    <t>Dokan</t>
  </si>
  <si>
    <t>Al-Hatra</t>
  </si>
  <si>
    <t>Markaz Hatra</t>
  </si>
  <si>
    <t>Al-Musayab</t>
  </si>
  <si>
    <t>Al-Hawiga</t>
  </si>
  <si>
    <t>Al-Hawija</t>
  </si>
  <si>
    <t>Al-Karkh</t>
  </si>
  <si>
    <t>Al-Abassy</t>
  </si>
  <si>
    <t>Al-Zab</t>
  </si>
  <si>
    <t>Al-Kadhmiyah</t>
  </si>
  <si>
    <t>Al-Riyad</t>
  </si>
  <si>
    <t>Al-Hindiya</t>
  </si>
  <si>
    <t>Markaz Al-Hindiya</t>
  </si>
  <si>
    <t>Sumel</t>
  </si>
  <si>
    <t>Al-Tarmiya</t>
  </si>
  <si>
    <t>Markaz Ana</t>
  </si>
  <si>
    <t>Abu Ghraib</t>
  </si>
  <si>
    <t>Al-Taji</t>
  </si>
  <si>
    <t>Zakho</t>
  </si>
  <si>
    <t>Al-Kahla</t>
  </si>
  <si>
    <t>Al-Msharah</t>
  </si>
  <si>
    <t>Kifri</t>
  </si>
  <si>
    <t>Al-Khalis</t>
  </si>
  <si>
    <t>Ba'quba</t>
  </si>
  <si>
    <t>Khanaqin</t>
  </si>
  <si>
    <t>Al-Mansour</t>
  </si>
  <si>
    <t>Al-Muqdadiya</t>
  </si>
  <si>
    <t>Al-Mamoon</t>
  </si>
  <si>
    <t>Baladruz</t>
  </si>
  <si>
    <t>Al-Atheem</t>
  </si>
  <si>
    <t>Koysinjaq</t>
  </si>
  <si>
    <t>Al-Mansouriyah</t>
  </si>
  <si>
    <t>Hubhub</t>
  </si>
  <si>
    <t>Makhmour</t>
  </si>
  <si>
    <t>Markaz Al-Khalis</t>
  </si>
  <si>
    <t>Barwana</t>
  </si>
  <si>
    <t>Shaqlawa</t>
  </si>
  <si>
    <t>Al-Kut</t>
  </si>
  <si>
    <t>Wasit</t>
  </si>
  <si>
    <t>Rawanduz</t>
  </si>
  <si>
    <t>Al-Heera</t>
  </si>
  <si>
    <t>Al-Latifya</t>
  </si>
  <si>
    <t>Al-Yousifya</t>
  </si>
  <si>
    <t>Daquq</t>
  </si>
  <si>
    <t>Al-Rasheed</t>
  </si>
  <si>
    <t>Markaz Heet</t>
  </si>
  <si>
    <t>Al-Mosul</t>
  </si>
  <si>
    <t>Hamam al Aleel</t>
  </si>
  <si>
    <t>Al-Muhamadath</t>
  </si>
  <si>
    <t>Dibis</t>
  </si>
  <si>
    <t>Baashiqa</t>
  </si>
  <si>
    <t>Al-Qayara</t>
  </si>
  <si>
    <t>Al-Habbaniya</t>
  </si>
  <si>
    <t>Markaz Al-Muqdadiya</t>
  </si>
  <si>
    <t>Jurf Al-Sakhar</t>
  </si>
  <si>
    <t>Al-Iskandaria</t>
  </si>
  <si>
    <t>Tal Afar</t>
  </si>
  <si>
    <t>Markaz Al-Najaf</t>
  </si>
  <si>
    <t>Markaz Al-Rutba</t>
  </si>
  <si>
    <t>Tilkaef</t>
  </si>
  <si>
    <t>Al-Haydariya</t>
  </si>
  <si>
    <t>Sinjar</t>
  </si>
  <si>
    <t>Sheikhan</t>
  </si>
  <si>
    <t>Al-Shirqat</t>
  </si>
  <si>
    <t>Markaz Al-Shirqat</t>
  </si>
  <si>
    <t>Sarchnar</t>
  </si>
  <si>
    <t>Samarra</t>
  </si>
  <si>
    <t>Qaradagh</t>
  </si>
  <si>
    <t>Tuz</t>
  </si>
  <si>
    <t>Bazyan</t>
  </si>
  <si>
    <t>Balad</t>
  </si>
  <si>
    <t>Tikrit</t>
  </si>
  <si>
    <t>Baiji</t>
  </si>
  <si>
    <t>MakkHoul</t>
  </si>
  <si>
    <t>Al-Siniya</t>
  </si>
  <si>
    <t>Markaz Baiji</t>
  </si>
  <si>
    <t>Al-Dujeel</t>
  </si>
  <si>
    <t>Al-Duloeyah</t>
  </si>
  <si>
    <t>Al-Esshaqi</t>
  </si>
  <si>
    <t>Yathreb</t>
  </si>
  <si>
    <t>Mandali</t>
  </si>
  <si>
    <t>Kinan</t>
  </si>
  <si>
    <t>Bani Sa'd</t>
  </si>
  <si>
    <t>Bahraz</t>
  </si>
  <si>
    <t>Markaz Chamchamal</t>
  </si>
  <si>
    <t>Markaz Dahuk</t>
  </si>
  <si>
    <t>Zawita</t>
  </si>
  <si>
    <t>Markaz Daquq</t>
  </si>
  <si>
    <t>Markaz Darbandihkan</t>
  </si>
  <si>
    <t>Markaz Dibis</t>
  </si>
  <si>
    <t>Altun Qupri</t>
  </si>
  <si>
    <t>Surdash</t>
  </si>
  <si>
    <t>Kubaisa</t>
  </si>
  <si>
    <t>Markaz Erbil Centre</t>
  </si>
  <si>
    <t>Qushtappa</t>
  </si>
  <si>
    <t>Markaz Halabja</t>
  </si>
  <si>
    <t>Al-Forat</t>
  </si>
  <si>
    <t>Markaz Kalar</t>
  </si>
  <si>
    <t>Markaz Kerbela</t>
  </si>
  <si>
    <t>Jalula</t>
  </si>
  <si>
    <t>As Saadia</t>
  </si>
  <si>
    <t>Markaz Khanaquin</t>
  </si>
  <si>
    <t>Qaratu</t>
  </si>
  <si>
    <t>Jabarra</t>
  </si>
  <si>
    <t>Markaz Kifri</t>
  </si>
  <si>
    <t>Qara Tabe</t>
  </si>
  <si>
    <t>Al-Multaqa</t>
  </si>
  <si>
    <t>Laylan</t>
  </si>
  <si>
    <t>Markaz Kirkuk</t>
  </si>
  <si>
    <t>Taza Khurmatu</t>
  </si>
  <si>
    <t>Yaychi</t>
  </si>
  <si>
    <t>Schwan</t>
  </si>
  <si>
    <t>Markaz Koysinjaq</t>
  </si>
  <si>
    <t>Taq Taq</t>
  </si>
  <si>
    <t>Markaz Makhmour</t>
  </si>
  <si>
    <t>Gwyer</t>
  </si>
  <si>
    <t>Diana</t>
  </si>
  <si>
    <t>Markaz Samera'a</t>
  </si>
  <si>
    <t>Al-Moatassem</t>
  </si>
  <si>
    <t>Dijla</t>
  </si>
  <si>
    <t>Al-Tharthar</t>
  </si>
  <si>
    <t>Khoshnaw</t>
  </si>
  <si>
    <t>Harir</t>
  </si>
  <si>
    <t>Markaz Sheikhan</t>
  </si>
  <si>
    <t>Atroush</t>
  </si>
  <si>
    <t>Qasrouk</t>
  </si>
  <si>
    <t>Al-Shamal</t>
  </si>
  <si>
    <t>Markaz Sinjar</t>
  </si>
  <si>
    <t>Qaeyrrawan</t>
  </si>
  <si>
    <t>Sindi</t>
  </si>
  <si>
    <t>Markaz Sumel</t>
  </si>
  <si>
    <t>Al-Selvani</t>
  </si>
  <si>
    <t>Fayde</t>
  </si>
  <si>
    <t>Rubiya</t>
  </si>
  <si>
    <t>Ayadiya</t>
  </si>
  <si>
    <t>Zummar</t>
  </si>
  <si>
    <t>Markaz Tal Afar</t>
  </si>
  <si>
    <t>Um Al-Qura</t>
  </si>
  <si>
    <t>Al-Alam</t>
  </si>
  <si>
    <t>Wanna</t>
  </si>
  <si>
    <t>Markaz Tilkaef</t>
  </si>
  <si>
    <t>Al-Qosh</t>
  </si>
  <si>
    <t>Al-Amerli</t>
  </si>
  <si>
    <t>Suleiman Beg</t>
  </si>
  <si>
    <t>Markaz Tuz</t>
  </si>
  <si>
    <t>Al-Sindi</t>
  </si>
  <si>
    <t>Markaz Zakho</t>
  </si>
  <si>
    <t>Al-Kali</t>
  </si>
  <si>
    <t xml:space="preserve">GPS coordinates: </t>
  </si>
  <si>
    <t>الأحداثيات:</t>
  </si>
  <si>
    <t xml:space="preserve"> العنوان (المحافظة، قضاء، ناحية، قرية أو حي):</t>
  </si>
  <si>
    <t xml:space="preserve">Address (Governorate, District, Sub-District, Village/Neighborhood): </t>
  </si>
  <si>
    <t xml:space="preserve"> اسم مالك المنزل وكيفية الاتصال:</t>
  </si>
  <si>
    <t>Total Civil Works إجمالي الأعمال المدنية:</t>
  </si>
  <si>
    <t>Total WASH Works إجمالي اعمال المياه والصرف الصحي:</t>
  </si>
  <si>
    <t>Total Electrical Works إجمالي الأعمال الكهربائية:</t>
  </si>
  <si>
    <t>Cash for Work
النقد مقابل العمل</t>
  </si>
  <si>
    <t>Daily Wage
الأجر اليومي</t>
  </si>
  <si>
    <t># of Skilled Labour
عدد العمالة الماهرة</t>
  </si>
  <si>
    <t># of Working Days
عدد أيام العمل</t>
  </si>
  <si>
    <t># of Non-Skilled Labour
عدد العمالة غير الماهرة</t>
  </si>
  <si>
    <t>Total CFW
إجمالي النقد مقابل العمل</t>
  </si>
  <si>
    <t>Total CFW for the Civil Works إجمالي النقد مقابل العمل للأعمال المدنية:</t>
  </si>
  <si>
    <t>Total CFW for the WASH Works إجمالي النقد مقابل العمل لأعمال المياه والصرف الصحي:</t>
  </si>
  <si>
    <t>Total CFW for the Electrical Works إجمالي النقد مقابل العمل للأعمال الكهربائية:</t>
  </si>
  <si>
    <t>Asst
تقييم</t>
  </si>
  <si>
    <t>Done
منفذ</t>
  </si>
  <si>
    <t>Planned
مخطط</t>
  </si>
  <si>
    <t>Actual
فعلي</t>
  </si>
  <si>
    <t>Grand Total المجموع الكلي</t>
  </si>
  <si>
    <t>Total Construction مجموع البناء</t>
  </si>
  <si>
    <t>Total Cash for Work مجموع النقد مقابل العمل</t>
  </si>
  <si>
    <t>Currency
العملة</t>
  </si>
  <si>
    <t>Cesspool بالوعة</t>
  </si>
  <si>
    <t>Main Breaker Panel لوحة القواطع الرئيسية</t>
  </si>
  <si>
    <t>Sub Panel لوحة فرعيه</t>
  </si>
  <si>
    <t>Main Lug Panel لوحة المقابض الرئيسية</t>
  </si>
  <si>
    <t>Clay Bricks طوب طيني</t>
  </si>
  <si>
    <t>BC-</t>
  </si>
  <si>
    <t>Total Qty Asst
إجمالي الكمية للتقييم</t>
  </si>
  <si>
    <t>Total Qty Done
إجمالي الكمية للمنفذ</t>
  </si>
  <si>
    <t>Total Price Asst.
إجمالي سعر التقييم</t>
  </si>
  <si>
    <t>Total Price Done
إجمالي السعر المنفذ</t>
  </si>
  <si>
    <t xml:space="preserve">Standard Bill of Quantity (BOQ) for Minimum Repairs
جدول الكميات القياسي للحد الأدنى من الترميمات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</si>
</sst>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7.7"/>
      <color theme="1"/>
      <name val="Calibri"/>
      <family val="2"/>
    </font>
    <font>
      <sz val="7.5"/>
      <color theme="1"/>
      <name val="Calibri"/>
      <family val="2"/>
    </font>
    <font>
      <sz val="7.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404040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A1A1"/>
        <bgColor indexed="64"/>
      </patternFill>
    </fill>
    <fill>
      <patternFill patternType="solid">
        <fgColor rgb="FFE5D0D0"/>
        <bgColor indexed="64"/>
      </patternFill>
    </fill>
    <fill>
      <patternFill patternType="solid">
        <fgColor rgb="FFB2727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2" tint="-0.49998474074526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499984740745262"/>
      </bottom>
      <diagonal/>
    </border>
    <border>
      <left/>
      <right/>
      <top style="medium">
        <color indexed="64"/>
      </top>
      <bottom style="thin">
        <color theme="2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0.499984740745262"/>
      </bottom>
      <diagonal/>
    </border>
    <border>
      <left style="medium">
        <color indexed="64"/>
      </left>
      <right/>
      <top style="thin">
        <color theme="2" tint="-0.499984740745262"/>
      </top>
      <bottom style="medium">
        <color indexed="64"/>
      </bottom>
      <diagonal/>
    </border>
    <border>
      <left/>
      <right/>
      <top style="thin">
        <color theme="2" tint="-0.499984740745262"/>
      </top>
      <bottom style="medium">
        <color indexed="64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/>
      <right style="thin">
        <color rgb="FFE5D0D0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medium">
        <color indexed="64"/>
      </bottom>
      <diagonal/>
    </border>
    <border>
      <left style="thin">
        <color theme="2" tint="-0.499984740745262"/>
      </left>
      <right/>
      <top/>
      <bottom style="medium">
        <color indexed="64"/>
      </bottom>
      <diagonal/>
    </border>
    <border>
      <left/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2" tint="-0.499984740745262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2" tint="-0.49998474074526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2" tint="-0.499984740745262"/>
      </left>
      <right/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dashed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dashed">
        <color theme="2" tint="-0.499984740745262"/>
      </top>
      <bottom style="dashed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dashed">
        <color theme="2" tint="-0.49998474074526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dashed">
        <color theme="2" tint="-0.499984740745262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dashed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dashed">
        <color theme="2" tint="-0.499984740745262"/>
      </bottom>
      <diagonal/>
    </border>
    <border>
      <left/>
      <right style="medium">
        <color indexed="64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8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ill="1"/>
    <xf numFmtId="4" fontId="1" fillId="0" borderId="0" xfId="0" applyNumberFormat="1" applyFont="1"/>
    <xf numFmtId="0" fontId="0" fillId="2" borderId="0" xfId="0" applyFill="1" applyAlignment="1">
      <alignment horizontal="left"/>
    </xf>
    <xf numFmtId="0" fontId="5" fillId="0" borderId="0" xfId="0" applyFont="1"/>
    <xf numFmtId="0" fontId="10" fillId="10" borderId="9" xfId="0" applyFont="1" applyFill="1" applyBorder="1" applyAlignment="1">
      <alignment horizontal="right" vertical="center" wrapText="1"/>
    </xf>
    <xf numFmtId="49" fontId="0" fillId="0" borderId="0" xfId="0" applyNumberFormat="1"/>
    <xf numFmtId="0" fontId="0" fillId="9" borderId="25" xfId="0" applyFill="1" applyBorder="1"/>
    <xf numFmtId="0" fontId="0" fillId="9" borderId="29" xfId="0" applyFill="1" applyBorder="1"/>
    <xf numFmtId="0" fontId="0" fillId="9" borderId="28" xfId="0" applyFill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0" xfId="0" applyFill="1" applyBorder="1"/>
    <xf numFmtId="0" fontId="0" fillId="0" borderId="31" xfId="0" applyFill="1" applyBorder="1"/>
    <xf numFmtId="0" fontId="5" fillId="0" borderId="31" xfId="0" applyFont="1" applyBorder="1"/>
    <xf numFmtId="0" fontId="0" fillId="0" borderId="32" xfId="0" applyFill="1" applyBorder="1"/>
    <xf numFmtId="0" fontId="0" fillId="2" borderId="31" xfId="0" applyFill="1" applyBorder="1"/>
    <xf numFmtId="0" fontId="0" fillId="0" borderId="31" xfId="0" applyBorder="1" applyAlignment="1">
      <alignment horizontal="left"/>
    </xf>
    <xf numFmtId="0" fontId="0" fillId="2" borderId="31" xfId="0" applyFill="1" applyBorder="1" applyAlignment="1">
      <alignment horizontal="left"/>
    </xf>
    <xf numFmtId="0" fontId="0" fillId="5" borderId="30" xfId="0" applyFill="1" applyBorder="1"/>
    <xf numFmtId="0" fontId="0" fillId="5" borderId="31" xfId="0" applyFill="1" applyBorder="1"/>
    <xf numFmtId="0" fontId="0" fillId="4" borderId="31" xfId="0" applyFill="1" applyBorder="1"/>
    <xf numFmtId="0" fontId="0" fillId="6" borderId="31" xfId="0" applyFill="1" applyBorder="1"/>
    <xf numFmtId="0" fontId="0" fillId="6" borderId="32" xfId="0" applyFill="1" applyBorder="1"/>
    <xf numFmtId="0" fontId="0" fillId="3" borderId="30" xfId="0" applyFill="1" applyBorder="1"/>
    <xf numFmtId="0" fontId="0" fillId="3" borderId="31" xfId="0" applyFill="1" applyBorder="1"/>
    <xf numFmtId="0" fontId="0" fillId="3" borderId="32" xfId="0" applyFill="1" applyBorder="1"/>
    <xf numFmtId="0" fontId="0" fillId="5" borderId="32" xfId="0" applyFill="1" applyBorder="1"/>
    <xf numFmtId="0" fontId="0" fillId="4" borderId="30" xfId="0" applyFill="1" applyBorder="1"/>
    <xf numFmtId="0" fontId="0" fillId="4" borderId="32" xfId="0" applyFill="1" applyBorder="1"/>
    <xf numFmtId="0" fontId="0" fillId="6" borderId="30" xfId="0" applyFill="1" applyBorder="1"/>
    <xf numFmtId="0" fontId="0" fillId="0" borderId="30" xfId="0" applyBorder="1" applyAlignment="1">
      <alignment horizontal="left"/>
    </xf>
    <xf numFmtId="10" fontId="1" fillId="0" borderId="0" xfId="2" applyNumberFormat="1" applyFont="1"/>
    <xf numFmtId="0" fontId="14" fillId="11" borderId="0" xfId="0" applyFont="1" applyFill="1" applyAlignment="1">
      <alignment vertical="center" wrapText="1"/>
    </xf>
    <xf numFmtId="0" fontId="14" fillId="11" borderId="0" xfId="0" applyFont="1" applyFill="1" applyAlignment="1">
      <alignment vertical="center"/>
    </xf>
    <xf numFmtId="0" fontId="0" fillId="0" borderId="0" xfId="0" quotePrefix="1"/>
    <xf numFmtId="0" fontId="0" fillId="12" borderId="0" xfId="0" applyFill="1"/>
    <xf numFmtId="0" fontId="0" fillId="13" borderId="0" xfId="0" applyFill="1"/>
    <xf numFmtId="0" fontId="9" fillId="10" borderId="8" xfId="0" applyFont="1" applyFill="1" applyBorder="1" applyAlignment="1">
      <alignment horizontal="right" vertical="center" wrapText="1"/>
    </xf>
    <xf numFmtId="0" fontId="10" fillId="9" borderId="4" xfId="0" applyFont="1" applyFill="1" applyBorder="1" applyAlignment="1" applyProtection="1">
      <alignment horizontal="center" vertical="center" wrapText="1"/>
    </xf>
    <xf numFmtId="0" fontId="10" fillId="9" borderId="17" xfId="0" applyFont="1" applyFill="1" applyBorder="1" applyAlignment="1" applyProtection="1">
      <alignment horizontal="center" vertical="center" wrapText="1"/>
    </xf>
    <xf numFmtId="0" fontId="13" fillId="9" borderId="17" xfId="0" applyFont="1" applyFill="1" applyBorder="1" applyAlignment="1" applyProtection="1">
      <alignment horizontal="center" vertical="center" wrapText="1"/>
    </xf>
    <xf numFmtId="0" fontId="10" fillId="9" borderId="18" xfId="0" applyFont="1" applyFill="1" applyBorder="1" applyAlignment="1" applyProtection="1">
      <alignment horizontal="center" vertical="center" wrapText="1"/>
    </xf>
    <xf numFmtId="0" fontId="10" fillId="14" borderId="1" xfId="0" applyFont="1" applyFill="1" applyBorder="1" applyAlignment="1" applyProtection="1">
      <alignment horizontal="right"/>
      <protection locked="0"/>
    </xf>
    <xf numFmtId="0" fontId="15" fillId="0" borderId="37" xfId="0" applyFont="1" applyFill="1" applyBorder="1" applyAlignment="1" applyProtection="1">
      <alignment vertical="center"/>
      <protection locked="0"/>
    </xf>
    <xf numFmtId="0" fontId="15" fillId="0" borderId="37" xfId="0" applyFont="1" applyFill="1" applyBorder="1" applyAlignment="1">
      <alignment vertical="center"/>
    </xf>
    <xf numFmtId="0" fontId="0" fillId="0" borderId="37" xfId="0" applyFont="1" applyBorder="1" applyAlignment="1" applyProtection="1">
      <alignment vertical="center"/>
      <protection locked="0"/>
    </xf>
    <xf numFmtId="0" fontId="15" fillId="0" borderId="37" xfId="0" applyFont="1" applyBorder="1" applyAlignment="1" applyProtection="1">
      <alignment vertical="center"/>
      <protection locked="0"/>
    </xf>
    <xf numFmtId="10" fontId="15" fillId="0" borderId="37" xfId="2" applyNumberFormat="1" applyFont="1" applyBorder="1" applyAlignment="1">
      <alignment vertical="center"/>
    </xf>
    <xf numFmtId="0" fontId="15" fillId="0" borderId="37" xfId="0" applyFont="1" applyBorder="1" applyAlignment="1" applyProtection="1">
      <alignment horizontal="center" vertical="center"/>
      <protection locked="0"/>
    </xf>
    <xf numFmtId="4" fontId="15" fillId="0" borderId="37" xfId="0" applyNumberFormat="1" applyFont="1" applyBorder="1" applyAlignment="1" applyProtection="1">
      <alignment vertical="center"/>
      <protection locked="0"/>
    </xf>
    <xf numFmtId="4" fontId="15" fillId="8" borderId="37" xfId="0" applyNumberFormat="1" applyFont="1" applyFill="1" applyBorder="1" applyAlignment="1" applyProtection="1">
      <alignment vertical="center"/>
      <protection locked="0"/>
    </xf>
    <xf numFmtId="4" fontId="15" fillId="0" borderId="37" xfId="0" applyNumberFormat="1" applyFont="1" applyBorder="1" applyAlignment="1" applyProtection="1">
      <alignment horizontal="center" vertical="center" wrapText="1"/>
      <protection locked="0"/>
    </xf>
    <xf numFmtId="4" fontId="15" fillId="8" borderId="37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37" xfId="2" applyNumberFormat="1" applyFont="1" applyBorder="1" applyAlignment="1">
      <alignment horizontal="center" vertical="center" wrapText="1"/>
    </xf>
    <xf numFmtId="164" fontId="15" fillId="0" borderId="37" xfId="2" applyFont="1" applyBorder="1" applyAlignment="1">
      <alignment vertical="center"/>
    </xf>
    <xf numFmtId="0" fontId="15" fillId="0" borderId="38" xfId="0" applyFont="1" applyFill="1" applyBorder="1" applyAlignment="1" applyProtection="1">
      <alignment vertical="center"/>
      <protection locked="0"/>
    </xf>
    <xf numFmtId="0" fontId="15" fillId="0" borderId="38" xfId="0" applyFont="1" applyFill="1" applyBorder="1" applyAlignment="1">
      <alignment vertical="center"/>
    </xf>
    <xf numFmtId="0" fontId="0" fillId="0" borderId="38" xfId="0" applyFont="1" applyBorder="1" applyAlignment="1" applyProtection="1">
      <alignment vertical="center"/>
      <protection locked="0"/>
    </xf>
    <xf numFmtId="0" fontId="15" fillId="0" borderId="38" xfId="0" applyFont="1" applyBorder="1" applyAlignment="1" applyProtection="1">
      <alignment vertical="center"/>
      <protection locked="0"/>
    </xf>
    <xf numFmtId="10" fontId="15" fillId="0" borderId="38" xfId="2" applyNumberFormat="1" applyFont="1" applyBorder="1" applyAlignment="1">
      <alignment vertical="center"/>
    </xf>
    <xf numFmtId="0" fontId="15" fillId="0" borderId="38" xfId="0" applyFont="1" applyBorder="1" applyAlignment="1" applyProtection="1">
      <alignment horizontal="center" vertical="center"/>
      <protection locked="0"/>
    </xf>
    <xf numFmtId="4" fontId="15" fillId="0" borderId="38" xfId="0" applyNumberFormat="1" applyFont="1" applyBorder="1" applyAlignment="1" applyProtection="1">
      <alignment vertical="center"/>
      <protection locked="0"/>
    </xf>
    <xf numFmtId="4" fontId="15" fillId="8" borderId="38" xfId="0" applyNumberFormat="1" applyFont="1" applyFill="1" applyBorder="1" applyAlignment="1" applyProtection="1">
      <alignment vertical="center"/>
      <protection locked="0"/>
    </xf>
    <xf numFmtId="4" fontId="15" fillId="0" borderId="38" xfId="0" applyNumberFormat="1" applyFont="1" applyBorder="1" applyAlignment="1" applyProtection="1">
      <alignment horizontal="center" vertical="center" wrapText="1"/>
      <protection locked="0"/>
    </xf>
    <xf numFmtId="4" fontId="15" fillId="8" borderId="38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39" xfId="0" applyFont="1" applyFill="1" applyBorder="1" applyAlignment="1" applyProtection="1">
      <alignment vertical="center"/>
      <protection locked="0"/>
    </xf>
    <xf numFmtId="0" fontId="15" fillId="0" borderId="39" xfId="0" applyFont="1" applyFill="1" applyBorder="1" applyAlignment="1">
      <alignment vertical="center"/>
    </xf>
    <xf numFmtId="0" fontId="0" fillId="0" borderId="39" xfId="0" applyFont="1" applyBorder="1" applyAlignment="1" applyProtection="1">
      <alignment vertical="center"/>
      <protection locked="0"/>
    </xf>
    <xf numFmtId="0" fontId="15" fillId="0" borderId="39" xfId="0" applyFont="1" applyBorder="1" applyAlignment="1" applyProtection="1">
      <alignment vertical="center"/>
      <protection locked="0"/>
    </xf>
    <xf numFmtId="10" fontId="15" fillId="0" borderId="39" xfId="2" applyNumberFormat="1" applyFont="1" applyBorder="1" applyAlignment="1">
      <alignment vertical="center"/>
    </xf>
    <xf numFmtId="0" fontId="15" fillId="0" borderId="39" xfId="0" applyFont="1" applyBorder="1" applyAlignment="1" applyProtection="1">
      <alignment horizontal="center" vertical="center"/>
      <protection locked="0"/>
    </xf>
    <xf numFmtId="4" fontId="15" fillId="8" borderId="41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41" xfId="0" applyNumberFormat="1" applyFont="1" applyBorder="1" applyAlignment="1" applyProtection="1">
      <alignment vertical="center"/>
      <protection locked="0"/>
    </xf>
    <xf numFmtId="4" fontId="15" fillId="8" borderId="41" xfId="0" applyNumberFormat="1" applyFont="1" applyFill="1" applyBorder="1" applyAlignment="1" applyProtection="1">
      <alignment vertical="center"/>
      <protection locked="0"/>
    </xf>
    <xf numFmtId="4" fontId="15" fillId="0" borderId="41" xfId="0" applyNumberFormat="1" applyFont="1" applyBorder="1" applyAlignment="1" applyProtection="1">
      <alignment horizontal="center" vertical="center" wrapText="1"/>
      <protection locked="0"/>
    </xf>
    <xf numFmtId="0" fontId="1" fillId="0" borderId="38" xfId="0" applyFont="1" applyBorder="1"/>
    <xf numFmtId="0" fontId="1" fillId="0" borderId="44" xfId="0" applyFont="1" applyBorder="1"/>
    <xf numFmtId="0" fontId="1" fillId="0" borderId="45" xfId="0" applyFont="1" applyBorder="1"/>
    <xf numFmtId="164" fontId="1" fillId="0" borderId="45" xfId="2" applyFont="1" applyBorder="1"/>
    <xf numFmtId="164" fontId="1" fillId="0" borderId="38" xfId="2" applyFont="1" applyBorder="1"/>
    <xf numFmtId="164" fontId="1" fillId="0" borderId="44" xfId="2" applyFont="1" applyBorder="1"/>
    <xf numFmtId="0" fontId="1" fillId="8" borderId="45" xfId="0" applyFont="1" applyFill="1" applyBorder="1"/>
    <xf numFmtId="0" fontId="1" fillId="8" borderId="38" xfId="0" applyFont="1" applyFill="1" applyBorder="1"/>
    <xf numFmtId="0" fontId="1" fillId="8" borderId="44" xfId="0" applyFont="1" applyFill="1" applyBorder="1"/>
    <xf numFmtId="164" fontId="1" fillId="8" borderId="45" xfId="2" applyFont="1" applyFill="1" applyBorder="1"/>
    <xf numFmtId="164" fontId="1" fillId="8" borderId="38" xfId="2" applyFont="1" applyFill="1" applyBorder="1"/>
    <xf numFmtId="164" fontId="1" fillId="8" borderId="44" xfId="2" applyFont="1" applyFill="1" applyBorder="1"/>
    <xf numFmtId="43" fontId="9" fillId="10" borderId="1" xfId="0" applyNumberFormat="1" applyFont="1" applyFill="1" applyBorder="1" applyAlignment="1">
      <alignment horizontal="left" vertical="center" wrapText="1"/>
    </xf>
    <xf numFmtId="4" fontId="16" fillId="8" borderId="22" xfId="0" applyNumberFormat="1" applyFont="1" applyFill="1" applyBorder="1" applyAlignment="1" applyProtection="1">
      <alignment horizontal="center" vertical="center" wrapText="1"/>
    </xf>
    <xf numFmtId="4" fontId="13" fillId="9" borderId="25" xfId="0" applyNumberFormat="1" applyFont="1" applyFill="1" applyBorder="1" applyAlignment="1" applyProtection="1">
      <alignment horizontal="center" vertical="center" wrapText="1"/>
    </xf>
    <xf numFmtId="4" fontId="13" fillId="9" borderId="22" xfId="0" applyNumberFormat="1" applyFont="1" applyFill="1" applyBorder="1" applyAlignment="1" applyProtection="1">
      <alignment horizontal="center" vertical="center" wrapText="1"/>
    </xf>
    <xf numFmtId="4" fontId="3" fillId="9" borderId="25" xfId="0" applyNumberFormat="1" applyFont="1" applyFill="1" applyBorder="1" applyAlignment="1" applyProtection="1">
      <alignment horizontal="center" vertical="center" textRotation="90" wrapText="1"/>
    </xf>
    <xf numFmtId="4" fontId="3" fillId="9" borderId="26" xfId="0" applyNumberFormat="1" applyFont="1" applyFill="1" applyBorder="1" applyAlignment="1" applyProtection="1">
      <alignment horizontal="center" vertical="center" textRotation="90" wrapText="1"/>
    </xf>
    <xf numFmtId="4" fontId="3" fillId="9" borderId="27" xfId="0" applyNumberFormat="1" applyFont="1" applyFill="1" applyBorder="1" applyAlignment="1" applyProtection="1">
      <alignment horizontal="center" vertical="center" textRotation="90" wrapText="1"/>
    </xf>
    <xf numFmtId="4" fontId="3" fillId="9" borderId="28" xfId="0" applyNumberFormat="1" applyFont="1" applyFill="1" applyBorder="1" applyAlignment="1" applyProtection="1">
      <alignment horizontal="center" vertical="center" textRotation="90" wrapText="1"/>
    </xf>
    <xf numFmtId="0" fontId="9" fillId="10" borderId="9" xfId="0" applyFont="1" applyFill="1" applyBorder="1" applyAlignment="1">
      <alignment horizontal="right" vertical="center" wrapText="1"/>
    </xf>
    <xf numFmtId="164" fontId="11" fillId="9" borderId="40" xfId="0" applyNumberFormat="1" applyFont="1" applyFill="1" applyBorder="1" applyAlignment="1" applyProtection="1">
      <alignment horizontal="center" vertical="center" wrapText="1"/>
    </xf>
    <xf numFmtId="164" fontId="15" fillId="8" borderId="37" xfId="2" applyNumberFormat="1" applyFont="1" applyFill="1" applyBorder="1" applyAlignment="1">
      <alignment horizontal="center" vertical="center" wrapText="1"/>
    </xf>
    <xf numFmtId="164" fontId="15" fillId="8" borderId="37" xfId="2" applyFont="1" applyFill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10" fontId="3" fillId="9" borderId="20" xfId="2" applyNumberFormat="1" applyFont="1" applyFill="1" applyBorder="1" applyAlignment="1" applyProtection="1">
      <alignment horizontal="center" vertical="center" textRotation="90" wrapText="1"/>
    </xf>
    <xf numFmtId="10" fontId="3" fillId="9" borderId="21" xfId="2" applyNumberFormat="1" applyFont="1" applyFill="1" applyBorder="1" applyAlignment="1" applyProtection="1">
      <alignment horizontal="center" vertical="center" textRotation="90" wrapText="1"/>
    </xf>
    <xf numFmtId="10" fontId="3" fillId="9" borderId="22" xfId="2" applyNumberFormat="1" applyFont="1" applyFill="1" applyBorder="1" applyAlignment="1" applyProtection="1">
      <alignment horizontal="center" vertical="center" textRotation="90" wrapText="1"/>
    </xf>
    <xf numFmtId="4" fontId="18" fillId="9" borderId="19" xfId="0" applyNumberFormat="1" applyFont="1" applyFill="1" applyBorder="1" applyAlignment="1" applyProtection="1">
      <alignment horizontal="center" vertical="center" wrapText="1"/>
    </xf>
    <xf numFmtId="4" fontId="18" fillId="9" borderId="3" xfId="0" applyNumberFormat="1" applyFont="1" applyFill="1" applyBorder="1" applyAlignment="1" applyProtection="1">
      <alignment horizontal="center" vertical="center" wrapText="1"/>
    </xf>
    <xf numFmtId="4" fontId="18" fillId="9" borderId="3" xfId="0" applyNumberFormat="1" applyFont="1" applyFill="1" applyBorder="1" applyAlignment="1" applyProtection="1">
      <alignment horizontal="center" vertical="center"/>
    </xf>
    <xf numFmtId="4" fontId="18" fillId="9" borderId="23" xfId="0" applyNumberFormat="1" applyFont="1" applyFill="1" applyBorder="1" applyAlignment="1" applyProtection="1">
      <alignment horizontal="center" vertical="center"/>
    </xf>
    <xf numFmtId="0" fontId="10" fillId="9" borderId="5" xfId="0" applyFont="1" applyFill="1" applyBorder="1" applyAlignment="1" applyProtection="1">
      <alignment horizontal="center" vertical="center" wrapText="1"/>
    </xf>
    <xf numFmtId="0" fontId="10" fillId="9" borderId="6" xfId="0" applyFont="1" applyFill="1" applyBorder="1" applyAlignment="1" applyProtection="1">
      <alignment horizontal="center" vertical="center"/>
    </xf>
    <xf numFmtId="0" fontId="18" fillId="9" borderId="10" xfId="0" applyFont="1" applyFill="1" applyBorder="1" applyAlignment="1" applyProtection="1">
      <alignment horizontal="center" vertical="center" wrapText="1"/>
    </xf>
    <xf numFmtId="0" fontId="18" fillId="9" borderId="11" xfId="0" applyFont="1" applyFill="1" applyBorder="1" applyAlignment="1" applyProtection="1">
      <alignment horizontal="center" vertical="center" wrapText="1"/>
    </xf>
    <xf numFmtId="0" fontId="18" fillId="9" borderId="12" xfId="0" applyFont="1" applyFill="1" applyBorder="1" applyAlignment="1" applyProtection="1">
      <alignment horizontal="center" vertical="center" wrapText="1"/>
    </xf>
    <xf numFmtId="165" fontId="9" fillId="10" borderId="7" xfId="0" applyNumberFormat="1" applyFont="1" applyFill="1" applyBorder="1" applyAlignment="1" applyProtection="1">
      <alignment horizontal="left" vertical="center"/>
      <protection locked="0"/>
    </xf>
    <xf numFmtId="165" fontId="9" fillId="10" borderId="9" xfId="0" applyNumberFormat="1" applyFont="1" applyFill="1" applyBorder="1" applyAlignment="1" applyProtection="1">
      <alignment horizontal="left" vertical="center"/>
      <protection locked="0"/>
    </xf>
    <xf numFmtId="165" fontId="9" fillId="10" borderId="8" xfId="0" applyNumberFormat="1" applyFont="1" applyFill="1" applyBorder="1" applyAlignment="1" applyProtection="1">
      <alignment horizontal="left" vertical="center"/>
      <protection locked="0"/>
    </xf>
    <xf numFmtId="0" fontId="9" fillId="10" borderId="1" xfId="0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left" vertical="center" wrapText="1"/>
    </xf>
    <xf numFmtId="0" fontId="10" fillId="10" borderId="7" xfId="0" applyFont="1" applyFill="1" applyBorder="1" applyAlignment="1">
      <alignment horizontal="left" vertical="center" wrapText="1"/>
    </xf>
    <xf numFmtId="0" fontId="10" fillId="10" borderId="9" xfId="0" applyFont="1" applyFill="1" applyBorder="1" applyAlignment="1">
      <alignment horizontal="left" vertical="center" wrapText="1"/>
    </xf>
    <xf numFmtId="0" fontId="10" fillId="10" borderId="7" xfId="0" applyFont="1" applyFill="1" applyBorder="1" applyAlignment="1" applyProtection="1">
      <alignment horizontal="center" vertical="center" wrapText="1"/>
      <protection locked="0"/>
    </xf>
    <xf numFmtId="0" fontId="10" fillId="10" borderId="9" xfId="0" applyFont="1" applyFill="1" applyBorder="1" applyAlignment="1" applyProtection="1">
      <alignment horizontal="center" vertical="center" wrapText="1"/>
      <protection locked="0"/>
    </xf>
    <xf numFmtId="0" fontId="10" fillId="10" borderId="8" xfId="0" applyFont="1" applyFill="1" applyBorder="1" applyAlignment="1" applyProtection="1">
      <alignment horizontal="center" vertical="center" wrapText="1"/>
      <protection locked="0"/>
    </xf>
    <xf numFmtId="0" fontId="9" fillId="10" borderId="7" xfId="0" applyFont="1" applyFill="1" applyBorder="1" applyAlignment="1" applyProtection="1">
      <alignment horizontal="center" vertical="center"/>
      <protection locked="0"/>
    </xf>
    <xf numFmtId="0" fontId="9" fillId="10" borderId="9" xfId="0" applyFont="1" applyFill="1" applyBorder="1" applyAlignment="1" applyProtection="1">
      <alignment horizontal="center" vertical="center"/>
      <protection locked="0"/>
    </xf>
    <xf numFmtId="0" fontId="9" fillId="10" borderId="8" xfId="0" applyFont="1" applyFill="1" applyBorder="1" applyAlignment="1" applyProtection="1">
      <alignment horizontal="center" vertical="center"/>
      <protection locked="0"/>
    </xf>
    <xf numFmtId="0" fontId="10" fillId="14" borderId="1" xfId="0" applyFont="1" applyFill="1" applyBorder="1" applyAlignment="1" applyProtection="1">
      <alignment horizontal="right"/>
      <protection locked="0"/>
    </xf>
    <xf numFmtId="0" fontId="12" fillId="10" borderId="1" xfId="3" applyFill="1" applyBorder="1" applyAlignment="1" applyProtection="1">
      <alignment horizontal="right" wrapText="1"/>
      <protection locked="0"/>
    </xf>
    <xf numFmtId="0" fontId="9" fillId="10" borderId="1" xfId="0" applyFont="1" applyFill="1" applyBorder="1" applyAlignment="1">
      <alignment horizontal="left" vertical="center" wrapText="1"/>
    </xf>
    <xf numFmtId="4" fontId="13" fillId="9" borderId="20" xfId="0" applyNumberFormat="1" applyFont="1" applyFill="1" applyBorder="1" applyAlignment="1" applyProtection="1">
      <alignment horizontal="center" vertical="center" wrapText="1"/>
    </xf>
    <xf numFmtId="4" fontId="13" fillId="9" borderId="21" xfId="0" applyNumberFormat="1" applyFont="1" applyFill="1" applyBorder="1" applyAlignment="1" applyProtection="1">
      <alignment horizontal="center" vertical="center" wrapText="1"/>
    </xf>
    <xf numFmtId="4" fontId="17" fillId="8" borderId="25" xfId="0" applyNumberFormat="1" applyFont="1" applyFill="1" applyBorder="1" applyAlignment="1" applyProtection="1">
      <alignment horizontal="center" vertical="center" wrapText="1"/>
    </xf>
    <xf numFmtId="4" fontId="17" fillId="8" borderId="29" xfId="0" applyNumberFormat="1" applyFont="1" applyFill="1" applyBorder="1" applyAlignment="1" applyProtection="1">
      <alignment horizontal="center" vertical="center" wrapText="1"/>
    </xf>
    <xf numFmtId="4" fontId="17" fillId="8" borderId="28" xfId="0" applyNumberFormat="1" applyFont="1" applyFill="1" applyBorder="1" applyAlignment="1" applyProtection="1">
      <alignment horizontal="center" vertical="center" wrapText="1"/>
    </xf>
    <xf numFmtId="0" fontId="11" fillId="9" borderId="25" xfId="0" applyFont="1" applyFill="1" applyBorder="1" applyAlignment="1" applyProtection="1">
      <alignment horizontal="left" vertical="center" wrapText="1"/>
    </xf>
    <xf numFmtId="0" fontId="11" fillId="9" borderId="29" xfId="0" applyFont="1" applyFill="1" applyBorder="1" applyAlignment="1" applyProtection="1">
      <alignment horizontal="left" vertical="center" wrapText="1"/>
    </xf>
    <xf numFmtId="0" fontId="11" fillId="9" borderId="28" xfId="0" applyFont="1" applyFill="1" applyBorder="1" applyAlignment="1" applyProtection="1">
      <alignment horizontal="left" vertical="center" wrapText="1"/>
    </xf>
    <xf numFmtId="4" fontId="13" fillId="9" borderId="31" xfId="0" applyNumberFormat="1" applyFont="1" applyFill="1" applyBorder="1" applyAlignment="1" applyProtection="1">
      <alignment horizontal="center" vertical="center" wrapText="1"/>
    </xf>
    <xf numFmtId="4" fontId="13" fillId="9" borderId="42" xfId="0" applyNumberFormat="1" applyFont="1" applyFill="1" applyBorder="1" applyAlignment="1" applyProtection="1">
      <alignment horizontal="center" vertical="center" wrapText="1"/>
    </xf>
    <xf numFmtId="0" fontId="11" fillId="7" borderId="34" xfId="0" applyFont="1" applyFill="1" applyBorder="1" applyAlignment="1">
      <alignment horizontal="center" vertical="center"/>
    </xf>
    <xf numFmtId="0" fontId="11" fillId="7" borderId="35" xfId="0" applyFont="1" applyFill="1" applyBorder="1" applyAlignment="1">
      <alignment horizontal="center" vertical="center"/>
    </xf>
    <xf numFmtId="0" fontId="11" fillId="7" borderId="36" xfId="0" applyFont="1" applyFill="1" applyBorder="1" applyAlignment="1">
      <alignment horizontal="center" vertical="center"/>
    </xf>
    <xf numFmtId="0" fontId="10" fillId="9" borderId="13" xfId="0" applyFont="1" applyFill="1" applyBorder="1" applyAlignment="1" applyProtection="1">
      <alignment horizontal="center" vertical="center" wrapText="1"/>
    </xf>
    <xf numFmtId="0" fontId="10" fillId="9" borderId="16" xfId="0" applyFont="1" applyFill="1" applyBorder="1" applyAlignment="1" applyProtection="1">
      <alignment horizontal="center" vertical="center" wrapText="1"/>
    </xf>
    <xf numFmtId="4" fontId="11" fillId="9" borderId="14" xfId="0" applyNumberFormat="1" applyFont="1" applyFill="1" applyBorder="1" applyAlignment="1" applyProtection="1">
      <alignment horizontal="center" vertical="center" textRotation="90" wrapText="1"/>
    </xf>
    <xf numFmtId="4" fontId="11" fillId="9" borderId="15" xfId="0" applyNumberFormat="1" applyFont="1" applyFill="1" applyBorder="1" applyAlignment="1" applyProtection="1">
      <alignment horizontal="center" vertical="center" textRotation="90" wrapText="1"/>
    </xf>
    <xf numFmtId="4" fontId="11" fillId="9" borderId="5" xfId="0" applyNumberFormat="1" applyFont="1" applyFill="1" applyBorder="1" applyAlignment="1" applyProtection="1">
      <alignment horizontal="center" vertical="center" textRotation="90" wrapText="1"/>
    </xf>
    <xf numFmtId="4" fontId="11" fillId="9" borderId="47" xfId="0" applyNumberFormat="1" applyFont="1" applyFill="1" applyBorder="1" applyAlignment="1" applyProtection="1">
      <alignment horizontal="center" vertical="center" textRotation="90" wrapText="1"/>
    </xf>
    <xf numFmtId="4" fontId="11" fillId="9" borderId="48" xfId="0" applyNumberFormat="1" applyFont="1" applyFill="1" applyBorder="1" applyAlignment="1" applyProtection="1">
      <alignment horizontal="center" vertical="center" textRotation="90" wrapText="1"/>
    </xf>
    <xf numFmtId="4" fontId="9" fillId="9" borderId="25" xfId="0" applyNumberFormat="1" applyFont="1" applyFill="1" applyBorder="1" applyAlignment="1" applyProtection="1">
      <alignment horizontal="center" vertical="center" wrapText="1"/>
    </xf>
    <xf numFmtId="4" fontId="9" fillId="9" borderId="29" xfId="0" applyNumberFormat="1" applyFont="1" applyFill="1" applyBorder="1" applyAlignment="1" applyProtection="1">
      <alignment horizontal="center" vertical="center" wrapText="1"/>
    </xf>
    <xf numFmtId="4" fontId="9" fillId="9" borderId="28" xfId="0" applyNumberFormat="1" applyFont="1" applyFill="1" applyBorder="1" applyAlignment="1" applyProtection="1">
      <alignment horizontal="center" vertical="center" wrapText="1"/>
    </xf>
    <xf numFmtId="4" fontId="13" fillId="9" borderId="30" xfId="0" applyNumberFormat="1" applyFont="1" applyFill="1" applyBorder="1" applyAlignment="1" applyProtection="1">
      <alignment horizontal="center" vertical="center" wrapText="1"/>
    </xf>
    <xf numFmtId="4" fontId="13" fillId="9" borderId="43" xfId="0" applyNumberFormat="1" applyFont="1" applyFill="1" applyBorder="1" applyAlignment="1" applyProtection="1">
      <alignment horizontal="center" vertical="center" wrapText="1"/>
    </xf>
    <xf numFmtId="4" fontId="11" fillId="9" borderId="46" xfId="0" applyNumberFormat="1" applyFont="1" applyFill="1" applyBorder="1" applyAlignment="1" applyProtection="1">
      <alignment horizontal="center" vertical="center" textRotation="90" wrapText="1"/>
    </xf>
    <xf numFmtId="4" fontId="11" fillId="9" borderId="24" xfId="0" applyNumberFormat="1" applyFont="1" applyFill="1" applyBorder="1" applyAlignment="1" applyProtection="1">
      <alignment horizontal="center" vertical="center" textRotation="90" wrapText="1"/>
    </xf>
    <xf numFmtId="0" fontId="11" fillId="9" borderId="20" xfId="0" applyFont="1" applyFill="1" applyBorder="1" applyAlignment="1" applyProtection="1">
      <alignment horizontal="center" vertical="center" wrapText="1"/>
    </xf>
    <xf numFmtId="0" fontId="11" fillId="9" borderId="21" xfId="0" applyFont="1" applyFill="1" applyBorder="1" applyAlignment="1" applyProtection="1">
      <alignment horizontal="center" vertical="center" wrapText="1"/>
    </xf>
    <xf numFmtId="0" fontId="11" fillId="9" borderId="22" xfId="0" applyFont="1" applyFill="1" applyBorder="1" applyAlignment="1" applyProtection="1">
      <alignment horizontal="center" vertical="center" wrapText="1"/>
    </xf>
    <xf numFmtId="0" fontId="1" fillId="7" borderId="33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</cellXfs>
  <cellStyles count="4">
    <cellStyle name="Comma" xfId="2" builtinId="3"/>
    <cellStyle name="Explanatory Text" xfId="3" builtinId="53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E5D0D0"/>
      <color rgb="FFCCA1A1"/>
      <color rgb="FFB272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7032</xdr:colOff>
      <xdr:row>5</xdr:row>
      <xdr:rowOff>29206</xdr:rowOff>
    </xdr:from>
    <xdr:ext cx="1444626" cy="28020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808132" y="1381756"/>
          <a:ext cx="1444626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GB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Governorate</a:t>
          </a:r>
          <a:r>
            <a:rPr lang="en-GB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ar-IQ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المحافظة</a:t>
          </a:r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17711</xdr:colOff>
      <xdr:row>5</xdr:row>
      <xdr:rowOff>29205</xdr:rowOff>
    </xdr:from>
    <xdr:ext cx="987836" cy="28020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962061" y="1381755"/>
          <a:ext cx="987836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GB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District</a:t>
          </a:r>
          <a:r>
            <a:rPr lang="ar-IQ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قضاء </a:t>
          </a:r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7</xdr:col>
      <xdr:colOff>26261</xdr:colOff>
      <xdr:row>5</xdr:row>
      <xdr:rowOff>29936</xdr:rowOff>
    </xdr:from>
    <xdr:ext cx="1196161" cy="28020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961461" y="1382486"/>
          <a:ext cx="1196161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GB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Sub-District </a:t>
          </a:r>
          <a:r>
            <a:rPr lang="ar-IQ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ناحية</a:t>
          </a:r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8992</xdr:colOff>
      <xdr:row>5</xdr:row>
      <xdr:rowOff>29936</xdr:rowOff>
    </xdr:from>
    <xdr:ext cx="2166876" cy="28020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801692" y="1382486"/>
          <a:ext cx="2166876" cy="28020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GB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Village/Neighborhood</a:t>
          </a:r>
          <a:r>
            <a:rPr lang="en-GB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ar-IQ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قرية أو حي</a:t>
          </a:r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fitToPage="1"/>
  </sheetPr>
  <dimension ref="A1:AG86"/>
  <sheetViews>
    <sheetView showGridLines="0" tabSelected="1" zoomScale="70" zoomScaleNormal="70" workbookViewId="0">
      <pane ySplit="11" topLeftCell="A12" activePane="bottomLeft" state="frozen"/>
      <selection pane="bottomLeft" sqref="A1:U4"/>
    </sheetView>
  </sheetViews>
  <sheetFormatPr defaultColWidth="9.109375" defaultRowHeight="13.8" x14ac:dyDescent="0.3"/>
  <cols>
    <col min="1" max="1" width="15.77734375" style="6" customWidth="1"/>
    <col min="2" max="2" width="20.77734375" style="6" customWidth="1"/>
    <col min="3" max="5" width="45.77734375" style="6" customWidth="1"/>
    <col min="6" max="6" width="30.77734375" style="6" customWidth="1"/>
    <col min="7" max="7" width="12.77734375" style="6" customWidth="1"/>
    <col min="8" max="8" width="30.77734375" style="6" customWidth="1"/>
    <col min="9" max="9" width="10.77734375" style="43" customWidth="1"/>
    <col min="10" max="10" width="7.44140625" style="6" customWidth="1"/>
    <col min="11" max="18" width="7.77734375" style="9" customWidth="1"/>
    <col min="19" max="19" width="10.77734375" style="9" customWidth="1"/>
    <col min="20" max="21" width="15.77734375" style="9" customWidth="1"/>
    <col min="22" max="31" width="10.77734375" style="6" customWidth="1"/>
    <col min="32" max="33" width="15.77734375" style="6" customWidth="1"/>
    <col min="34" max="16384" width="9.109375" style="6"/>
  </cols>
  <sheetData>
    <row r="1" spans="1:33" ht="14.4" customHeight="1" x14ac:dyDescent="0.3">
      <c r="A1" s="111" t="s">
        <v>588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</row>
    <row r="2" spans="1:33" ht="23.4" customHeight="1" x14ac:dyDescent="0.3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</row>
    <row r="3" spans="1:33" ht="13.95" customHeight="1" x14ac:dyDescent="0.3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</row>
    <row r="4" spans="1:33" ht="23.4" customHeight="1" x14ac:dyDescent="0.3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33" ht="30" customHeight="1" x14ac:dyDescent="0.3">
      <c r="A5" s="132" t="s">
        <v>105</v>
      </c>
      <c r="B5" s="133"/>
      <c r="C5" s="133"/>
      <c r="D5" s="107" t="s">
        <v>557</v>
      </c>
      <c r="E5" s="136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8"/>
    </row>
    <row r="6" spans="1:33" ht="40.049999999999997" customHeight="1" x14ac:dyDescent="0.35">
      <c r="A6" s="134" t="s">
        <v>556</v>
      </c>
      <c r="B6" s="135"/>
      <c r="C6" s="135"/>
      <c r="D6" s="12" t="s">
        <v>555</v>
      </c>
      <c r="E6" s="54"/>
      <c r="F6" s="142"/>
      <c r="G6" s="142"/>
      <c r="H6" s="142"/>
      <c r="I6" s="142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</row>
    <row r="7" spans="1:33" ht="30" customHeight="1" x14ac:dyDescent="0.3">
      <c r="A7" s="132" t="s">
        <v>553</v>
      </c>
      <c r="B7" s="133"/>
      <c r="C7" s="49" t="s">
        <v>554</v>
      </c>
      <c r="D7" s="139"/>
      <c r="E7" s="140"/>
      <c r="F7" s="140"/>
      <c r="G7" s="140"/>
      <c r="H7" s="140"/>
      <c r="I7" s="141"/>
      <c r="J7" s="131" t="s">
        <v>155</v>
      </c>
      <c r="K7" s="131"/>
      <c r="L7" s="131"/>
      <c r="M7" s="131"/>
      <c r="N7" s="131"/>
      <c r="O7" s="131"/>
      <c r="P7" s="131"/>
      <c r="Q7" s="131"/>
      <c r="R7" s="131"/>
      <c r="S7" s="128"/>
      <c r="T7" s="129"/>
      <c r="U7" s="130"/>
    </row>
    <row r="8" spans="1:33" ht="14.4" thickBot="1" x14ac:dyDescent="0.35"/>
    <row r="9" spans="1:33" ht="47.4" customHeight="1" thickBot="1" x14ac:dyDescent="0.35">
      <c r="A9" s="125" t="s">
        <v>56</v>
      </c>
      <c r="B9" s="126"/>
      <c r="C9" s="126"/>
      <c r="D9" s="126"/>
      <c r="E9" s="126"/>
      <c r="F9" s="126"/>
      <c r="G9" s="126"/>
      <c r="H9" s="127"/>
      <c r="I9" s="116" t="s">
        <v>339</v>
      </c>
      <c r="J9" s="172" t="s">
        <v>59</v>
      </c>
      <c r="K9" s="119" t="s">
        <v>66</v>
      </c>
      <c r="L9" s="120"/>
      <c r="M9" s="121"/>
      <c r="N9" s="121"/>
      <c r="O9" s="121"/>
      <c r="P9" s="121"/>
      <c r="Q9" s="122"/>
      <c r="R9" s="122"/>
      <c r="S9" s="145" t="s">
        <v>62</v>
      </c>
      <c r="T9" s="145" t="s">
        <v>586</v>
      </c>
      <c r="U9" s="145" t="s">
        <v>587</v>
      </c>
      <c r="V9" s="165" t="s">
        <v>561</v>
      </c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7"/>
    </row>
    <row r="10" spans="1:33" ht="60.9" customHeight="1" thickBot="1" x14ac:dyDescent="0.35">
      <c r="A10" s="158" t="s">
        <v>165</v>
      </c>
      <c r="B10" s="159"/>
      <c r="C10" s="50" t="s">
        <v>63</v>
      </c>
      <c r="D10" s="50" t="s">
        <v>64</v>
      </c>
      <c r="E10" s="50" t="s">
        <v>65</v>
      </c>
      <c r="F10" s="50" t="s">
        <v>57</v>
      </c>
      <c r="G10" s="123" t="s">
        <v>58</v>
      </c>
      <c r="H10" s="124"/>
      <c r="I10" s="117"/>
      <c r="J10" s="173"/>
      <c r="K10" s="160" t="s">
        <v>159</v>
      </c>
      <c r="L10" s="161"/>
      <c r="M10" s="162" t="s">
        <v>60</v>
      </c>
      <c r="N10" s="161"/>
      <c r="O10" s="162" t="s">
        <v>61</v>
      </c>
      <c r="P10" s="161"/>
      <c r="Q10" s="163" t="s">
        <v>584</v>
      </c>
      <c r="R10" s="170" t="s">
        <v>585</v>
      </c>
      <c r="S10" s="146"/>
      <c r="T10" s="146"/>
      <c r="U10" s="146"/>
      <c r="V10" s="153" t="s">
        <v>565</v>
      </c>
      <c r="W10" s="154"/>
      <c r="X10" s="153" t="s">
        <v>564</v>
      </c>
      <c r="Y10" s="154"/>
      <c r="Z10" s="102" t="s">
        <v>562</v>
      </c>
      <c r="AA10" s="153" t="s">
        <v>563</v>
      </c>
      <c r="AB10" s="154"/>
      <c r="AC10" s="153" t="s">
        <v>564</v>
      </c>
      <c r="AD10" s="154"/>
      <c r="AE10" s="102" t="s">
        <v>562</v>
      </c>
      <c r="AF10" s="168" t="s">
        <v>566</v>
      </c>
      <c r="AG10" s="169"/>
    </row>
    <row r="11" spans="1:33" ht="40.049999999999997" customHeight="1" thickBot="1" x14ac:dyDescent="0.35">
      <c r="A11" s="51" t="s">
        <v>337</v>
      </c>
      <c r="B11" s="51" t="s">
        <v>338</v>
      </c>
      <c r="C11" s="51"/>
      <c r="D11" s="51"/>
      <c r="E11" s="51"/>
      <c r="F11" s="51"/>
      <c r="G11" s="52" t="s">
        <v>160</v>
      </c>
      <c r="H11" s="53"/>
      <c r="I11" s="118"/>
      <c r="J11" s="174"/>
      <c r="K11" s="103" t="s">
        <v>570</v>
      </c>
      <c r="L11" s="104" t="s">
        <v>571</v>
      </c>
      <c r="M11" s="105" t="s">
        <v>570</v>
      </c>
      <c r="N11" s="104" t="s">
        <v>571</v>
      </c>
      <c r="O11" s="105" t="s">
        <v>570</v>
      </c>
      <c r="P11" s="106" t="s">
        <v>571</v>
      </c>
      <c r="Q11" s="164"/>
      <c r="R11" s="171"/>
      <c r="S11" s="147" t="s">
        <v>577</v>
      </c>
      <c r="T11" s="148"/>
      <c r="U11" s="149"/>
      <c r="V11" s="101" t="s">
        <v>572</v>
      </c>
      <c r="W11" s="101" t="s">
        <v>573</v>
      </c>
      <c r="X11" s="101" t="s">
        <v>572</v>
      </c>
      <c r="Y11" s="101" t="s">
        <v>573</v>
      </c>
      <c r="Z11" s="100" t="s">
        <v>577</v>
      </c>
      <c r="AA11" s="101" t="s">
        <v>572</v>
      </c>
      <c r="AB11" s="101" t="s">
        <v>573</v>
      </c>
      <c r="AC11" s="101" t="s">
        <v>572</v>
      </c>
      <c r="AD11" s="101" t="s">
        <v>573</v>
      </c>
      <c r="AE11" s="100" t="s">
        <v>577</v>
      </c>
      <c r="AF11" s="101" t="s">
        <v>572</v>
      </c>
      <c r="AG11" s="101" t="s">
        <v>573</v>
      </c>
    </row>
    <row r="12" spans="1:33" ht="30" customHeight="1" x14ac:dyDescent="0.3">
      <c r="A12" s="113" t="s">
        <v>77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5"/>
      <c r="V12" s="175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7"/>
    </row>
    <row r="13" spans="1:33" ht="19.95" customHeight="1" x14ac:dyDescent="0.3">
      <c r="A13" s="55"/>
      <c r="B13" s="56" t="str">
        <f t="shared" ref="B13:B33" si="0">IFERROR((INDEX(WBS,MATCH((C13&amp;","&amp;D13&amp;","&amp;E13),ID,0))&amp;""&amp;INDEX(No.,MATCH(G13,Note_ملاحظات,0))),"-")</f>
        <v>-</v>
      </c>
      <c r="C13" s="55"/>
      <c r="D13" s="57"/>
      <c r="E13" s="58"/>
      <c r="F13" s="58"/>
      <c r="G13" s="58"/>
      <c r="H13" s="58"/>
      <c r="I13" s="59" t="str">
        <f t="shared" ref="I13" si="1">IF(OR(L13&gt;K13,N13&gt;M13,P13&gt;O13,SUM(L13,N13,P13)=0), "-", (SUM(L13,N13,P13)/R13))</f>
        <v>-</v>
      </c>
      <c r="J13" s="60"/>
      <c r="K13" s="61"/>
      <c r="L13" s="62"/>
      <c r="M13" s="63"/>
      <c r="N13" s="64"/>
      <c r="O13" s="63"/>
      <c r="P13" s="64"/>
      <c r="Q13" s="65">
        <f>SUM(K13,M13,O13)</f>
        <v>0</v>
      </c>
      <c r="R13" s="109">
        <f>SUM(L13,N13,P13)</f>
        <v>0</v>
      </c>
      <c r="S13" s="61"/>
      <c r="T13" s="66">
        <f>S13*Q13</f>
        <v>0</v>
      </c>
      <c r="U13" s="110">
        <f>S13*R13</f>
        <v>0</v>
      </c>
      <c r="V13" s="89"/>
      <c r="W13" s="93"/>
      <c r="X13" s="89"/>
      <c r="Y13" s="93"/>
      <c r="Z13" s="89"/>
      <c r="AA13" s="89"/>
      <c r="AB13" s="93"/>
      <c r="AC13" s="89"/>
      <c r="AD13" s="93"/>
      <c r="AE13" s="89"/>
      <c r="AF13" s="90">
        <f t="shared" ref="AF13:AF33" si="2">(V13*X13*Z13)+(AA13*AC13*AE13)</f>
        <v>0</v>
      </c>
      <c r="AG13" s="96">
        <f>(W13*Y13*Z13)+(AB13*AD13*AE13)</f>
        <v>0</v>
      </c>
    </row>
    <row r="14" spans="1:33" ht="19.95" customHeight="1" x14ac:dyDescent="0.3">
      <c r="A14" s="67"/>
      <c r="B14" s="68" t="str">
        <f t="shared" si="0"/>
        <v>-</v>
      </c>
      <c r="C14" s="67"/>
      <c r="D14" s="69"/>
      <c r="E14" s="70"/>
      <c r="F14" s="70"/>
      <c r="G14" s="70"/>
      <c r="H14" s="70"/>
      <c r="I14" s="71" t="str">
        <f>IF(OR(L14&gt;K14,N14&gt;M14,P14&gt;O14,SUM(L14,N14,P14)=0), "-", (SUM(L14,N14,P14)/R14))</f>
        <v>-</v>
      </c>
      <c r="J14" s="72"/>
      <c r="K14" s="73"/>
      <c r="L14" s="74"/>
      <c r="M14" s="75"/>
      <c r="N14" s="76"/>
      <c r="O14" s="75"/>
      <c r="P14" s="76"/>
      <c r="Q14" s="65">
        <f t="shared" ref="Q14:Q33" si="3">SUM(K14,M14,O14)</f>
        <v>0</v>
      </c>
      <c r="R14" s="109">
        <f t="shared" ref="R14:R33" si="4">SUM(L14,N14,P14)</f>
        <v>0</v>
      </c>
      <c r="S14" s="73"/>
      <c r="T14" s="66">
        <f t="shared" ref="T14:T33" si="5">S14*Q14</f>
        <v>0</v>
      </c>
      <c r="U14" s="110">
        <f t="shared" ref="U14:U33" si="6">S14*R14</f>
        <v>0</v>
      </c>
      <c r="V14" s="87"/>
      <c r="W14" s="94"/>
      <c r="X14" s="87"/>
      <c r="Y14" s="94"/>
      <c r="Z14" s="87"/>
      <c r="AA14" s="87"/>
      <c r="AB14" s="94"/>
      <c r="AC14" s="87"/>
      <c r="AD14" s="94"/>
      <c r="AE14" s="87"/>
      <c r="AF14" s="91">
        <f t="shared" si="2"/>
        <v>0</v>
      </c>
      <c r="AG14" s="96">
        <f>(W14*Y14*Z14)+(AB14*AD14*AE14)</f>
        <v>0</v>
      </c>
    </row>
    <row r="15" spans="1:33" ht="19.95" customHeight="1" x14ac:dyDescent="0.3">
      <c r="A15" s="67"/>
      <c r="B15" s="68" t="str">
        <f t="shared" si="0"/>
        <v>-</v>
      </c>
      <c r="C15" s="67"/>
      <c r="D15" s="69"/>
      <c r="E15" s="70"/>
      <c r="F15" s="70"/>
      <c r="G15" s="70"/>
      <c r="H15" s="70"/>
      <c r="I15" s="71" t="str">
        <f t="shared" ref="I15:I17" si="7">IF(OR(L15&gt;K15,N15&gt;M15,P15&gt;O15,SUM(L15,N15,P15)=0), "-", (SUM(L15,N15,P15)/R15))</f>
        <v>-</v>
      </c>
      <c r="J15" s="72"/>
      <c r="K15" s="73"/>
      <c r="L15" s="74"/>
      <c r="M15" s="75"/>
      <c r="N15" s="76"/>
      <c r="O15" s="75"/>
      <c r="P15" s="76"/>
      <c r="Q15" s="65">
        <f t="shared" si="3"/>
        <v>0</v>
      </c>
      <c r="R15" s="109">
        <f t="shared" si="4"/>
        <v>0</v>
      </c>
      <c r="S15" s="73"/>
      <c r="T15" s="66">
        <f t="shared" si="5"/>
        <v>0</v>
      </c>
      <c r="U15" s="110">
        <f t="shared" si="6"/>
        <v>0</v>
      </c>
      <c r="V15" s="87"/>
      <c r="W15" s="94"/>
      <c r="X15" s="87"/>
      <c r="Y15" s="94"/>
      <c r="Z15" s="87"/>
      <c r="AA15" s="87"/>
      <c r="AB15" s="94"/>
      <c r="AC15" s="87"/>
      <c r="AD15" s="94"/>
      <c r="AE15" s="87"/>
      <c r="AF15" s="91">
        <f t="shared" si="2"/>
        <v>0</v>
      </c>
      <c r="AG15" s="96">
        <f t="shared" ref="AG15:AG33" si="8">(W15*Y15*Z15)+(AB15*AD15*AE15)</f>
        <v>0</v>
      </c>
    </row>
    <row r="16" spans="1:33" ht="19.95" customHeight="1" x14ac:dyDescent="0.3">
      <c r="A16" s="67"/>
      <c r="B16" s="68" t="str">
        <f t="shared" si="0"/>
        <v>-</v>
      </c>
      <c r="C16" s="67"/>
      <c r="D16" s="69"/>
      <c r="E16" s="70"/>
      <c r="F16" s="70"/>
      <c r="G16" s="70"/>
      <c r="H16" s="70"/>
      <c r="I16" s="71" t="str">
        <f t="shared" si="7"/>
        <v>-</v>
      </c>
      <c r="J16" s="72"/>
      <c r="K16" s="73"/>
      <c r="L16" s="74"/>
      <c r="M16" s="75"/>
      <c r="N16" s="76"/>
      <c r="O16" s="75"/>
      <c r="P16" s="76"/>
      <c r="Q16" s="65">
        <f t="shared" si="3"/>
        <v>0</v>
      </c>
      <c r="R16" s="109">
        <f t="shared" si="4"/>
        <v>0</v>
      </c>
      <c r="S16" s="73"/>
      <c r="T16" s="66">
        <f t="shared" si="5"/>
        <v>0</v>
      </c>
      <c r="U16" s="110">
        <f t="shared" si="6"/>
        <v>0</v>
      </c>
      <c r="V16" s="87"/>
      <c r="W16" s="94"/>
      <c r="X16" s="87"/>
      <c r="Y16" s="94"/>
      <c r="Z16" s="87"/>
      <c r="AA16" s="87"/>
      <c r="AB16" s="94"/>
      <c r="AC16" s="87"/>
      <c r="AD16" s="94"/>
      <c r="AE16" s="87"/>
      <c r="AF16" s="91">
        <f t="shared" si="2"/>
        <v>0</v>
      </c>
      <c r="AG16" s="96">
        <f t="shared" si="8"/>
        <v>0</v>
      </c>
    </row>
    <row r="17" spans="1:33" ht="19.95" customHeight="1" x14ac:dyDescent="0.3">
      <c r="A17" s="67"/>
      <c r="B17" s="68" t="str">
        <f t="shared" si="0"/>
        <v>-</v>
      </c>
      <c r="C17" s="67"/>
      <c r="D17" s="69"/>
      <c r="E17" s="70"/>
      <c r="F17" s="70"/>
      <c r="G17" s="70"/>
      <c r="H17" s="70"/>
      <c r="I17" s="71" t="str">
        <f t="shared" si="7"/>
        <v>-</v>
      </c>
      <c r="J17" s="72"/>
      <c r="K17" s="73"/>
      <c r="L17" s="74"/>
      <c r="M17" s="75"/>
      <c r="N17" s="76"/>
      <c r="O17" s="75"/>
      <c r="P17" s="76"/>
      <c r="Q17" s="65">
        <f t="shared" si="3"/>
        <v>0</v>
      </c>
      <c r="R17" s="109">
        <f t="shared" si="4"/>
        <v>0</v>
      </c>
      <c r="S17" s="73"/>
      <c r="T17" s="66">
        <f t="shared" si="5"/>
        <v>0</v>
      </c>
      <c r="U17" s="110">
        <f t="shared" si="6"/>
        <v>0</v>
      </c>
      <c r="V17" s="87"/>
      <c r="W17" s="94"/>
      <c r="X17" s="87"/>
      <c r="Y17" s="94"/>
      <c r="Z17" s="87"/>
      <c r="AA17" s="87"/>
      <c r="AB17" s="94"/>
      <c r="AC17" s="87"/>
      <c r="AD17" s="94"/>
      <c r="AE17" s="87"/>
      <c r="AF17" s="91">
        <f t="shared" si="2"/>
        <v>0</v>
      </c>
      <c r="AG17" s="96">
        <f t="shared" si="8"/>
        <v>0</v>
      </c>
    </row>
    <row r="18" spans="1:33" ht="19.95" customHeight="1" x14ac:dyDescent="0.3">
      <c r="A18" s="67"/>
      <c r="B18" s="68" t="str">
        <f t="shared" si="0"/>
        <v>-</v>
      </c>
      <c r="C18" s="67"/>
      <c r="D18" s="69"/>
      <c r="E18" s="70"/>
      <c r="F18" s="70"/>
      <c r="G18" s="70"/>
      <c r="H18" s="70"/>
      <c r="I18" s="71" t="str">
        <f t="shared" ref="I18:I22" si="9">IF(OR(L18&gt;K18,N18&gt;M18,P18&gt;O18,SUM(L18,N18,P18)=0), "-", (SUM(L18,N18,P18)/R18))</f>
        <v>-</v>
      </c>
      <c r="J18" s="72"/>
      <c r="K18" s="73"/>
      <c r="L18" s="74"/>
      <c r="M18" s="75"/>
      <c r="N18" s="76"/>
      <c r="O18" s="75"/>
      <c r="P18" s="76"/>
      <c r="Q18" s="65">
        <f t="shared" si="3"/>
        <v>0</v>
      </c>
      <c r="R18" s="109">
        <f t="shared" si="4"/>
        <v>0</v>
      </c>
      <c r="S18" s="73"/>
      <c r="T18" s="66">
        <f t="shared" si="5"/>
        <v>0</v>
      </c>
      <c r="U18" s="110">
        <f t="shared" si="6"/>
        <v>0</v>
      </c>
      <c r="V18" s="87"/>
      <c r="W18" s="94"/>
      <c r="X18" s="87"/>
      <c r="Y18" s="94"/>
      <c r="Z18" s="87"/>
      <c r="AA18" s="87"/>
      <c r="AB18" s="94"/>
      <c r="AC18" s="87"/>
      <c r="AD18" s="94"/>
      <c r="AE18" s="87"/>
      <c r="AF18" s="91">
        <f t="shared" si="2"/>
        <v>0</v>
      </c>
      <c r="AG18" s="96">
        <f t="shared" si="8"/>
        <v>0</v>
      </c>
    </row>
    <row r="19" spans="1:33" ht="19.95" customHeight="1" x14ac:dyDescent="0.3">
      <c r="A19" s="67"/>
      <c r="B19" s="68" t="str">
        <f t="shared" si="0"/>
        <v>-</v>
      </c>
      <c r="C19" s="67"/>
      <c r="D19" s="69"/>
      <c r="E19" s="70"/>
      <c r="F19" s="70"/>
      <c r="G19" s="70"/>
      <c r="H19" s="70"/>
      <c r="I19" s="71" t="str">
        <f t="shared" si="9"/>
        <v>-</v>
      </c>
      <c r="J19" s="72"/>
      <c r="K19" s="73"/>
      <c r="L19" s="74"/>
      <c r="M19" s="75"/>
      <c r="N19" s="76"/>
      <c r="O19" s="75"/>
      <c r="P19" s="76"/>
      <c r="Q19" s="65">
        <f t="shared" si="3"/>
        <v>0</v>
      </c>
      <c r="R19" s="109">
        <f t="shared" si="4"/>
        <v>0</v>
      </c>
      <c r="S19" s="73"/>
      <c r="T19" s="66">
        <f t="shared" si="5"/>
        <v>0</v>
      </c>
      <c r="U19" s="110">
        <f t="shared" si="6"/>
        <v>0</v>
      </c>
      <c r="V19" s="87"/>
      <c r="W19" s="94"/>
      <c r="X19" s="87"/>
      <c r="Y19" s="94"/>
      <c r="Z19" s="87"/>
      <c r="AA19" s="87"/>
      <c r="AB19" s="94"/>
      <c r="AC19" s="87"/>
      <c r="AD19" s="94"/>
      <c r="AE19" s="87"/>
      <c r="AF19" s="91">
        <f t="shared" si="2"/>
        <v>0</v>
      </c>
      <c r="AG19" s="96">
        <f t="shared" si="8"/>
        <v>0</v>
      </c>
    </row>
    <row r="20" spans="1:33" ht="19.95" customHeight="1" x14ac:dyDescent="0.3">
      <c r="A20" s="67"/>
      <c r="B20" s="68" t="str">
        <f t="shared" si="0"/>
        <v>-</v>
      </c>
      <c r="C20" s="67"/>
      <c r="D20" s="69"/>
      <c r="E20" s="70"/>
      <c r="F20" s="70"/>
      <c r="G20" s="70"/>
      <c r="H20" s="70"/>
      <c r="I20" s="71" t="str">
        <f t="shared" si="9"/>
        <v>-</v>
      </c>
      <c r="J20" s="72"/>
      <c r="K20" s="73"/>
      <c r="L20" s="74"/>
      <c r="M20" s="75"/>
      <c r="N20" s="76"/>
      <c r="O20" s="75"/>
      <c r="P20" s="76"/>
      <c r="Q20" s="65">
        <f t="shared" si="3"/>
        <v>0</v>
      </c>
      <c r="R20" s="109">
        <f t="shared" si="4"/>
        <v>0</v>
      </c>
      <c r="S20" s="73"/>
      <c r="T20" s="66">
        <f t="shared" si="5"/>
        <v>0</v>
      </c>
      <c r="U20" s="110">
        <f t="shared" si="6"/>
        <v>0</v>
      </c>
      <c r="V20" s="87"/>
      <c r="W20" s="94"/>
      <c r="X20" s="87"/>
      <c r="Y20" s="94"/>
      <c r="Z20" s="87"/>
      <c r="AA20" s="87"/>
      <c r="AB20" s="94"/>
      <c r="AC20" s="87"/>
      <c r="AD20" s="94"/>
      <c r="AE20" s="87"/>
      <c r="AF20" s="91">
        <f t="shared" si="2"/>
        <v>0</v>
      </c>
      <c r="AG20" s="96">
        <f t="shared" si="8"/>
        <v>0</v>
      </c>
    </row>
    <row r="21" spans="1:33" ht="19.95" customHeight="1" x14ac:dyDescent="0.3">
      <c r="A21" s="67"/>
      <c r="B21" s="68" t="str">
        <f t="shared" si="0"/>
        <v>-</v>
      </c>
      <c r="C21" s="67"/>
      <c r="D21" s="69"/>
      <c r="E21" s="70"/>
      <c r="F21" s="70"/>
      <c r="G21" s="70"/>
      <c r="H21" s="70"/>
      <c r="I21" s="71" t="str">
        <f t="shared" si="9"/>
        <v>-</v>
      </c>
      <c r="J21" s="72"/>
      <c r="K21" s="73"/>
      <c r="L21" s="74"/>
      <c r="M21" s="75"/>
      <c r="N21" s="76"/>
      <c r="O21" s="75"/>
      <c r="P21" s="76"/>
      <c r="Q21" s="65">
        <f t="shared" si="3"/>
        <v>0</v>
      </c>
      <c r="R21" s="109">
        <f t="shared" si="4"/>
        <v>0</v>
      </c>
      <c r="S21" s="73"/>
      <c r="T21" s="66">
        <f t="shared" si="5"/>
        <v>0</v>
      </c>
      <c r="U21" s="110">
        <f t="shared" si="6"/>
        <v>0</v>
      </c>
      <c r="V21" s="87"/>
      <c r="W21" s="94"/>
      <c r="X21" s="87"/>
      <c r="Y21" s="94"/>
      <c r="Z21" s="87"/>
      <c r="AA21" s="87"/>
      <c r="AB21" s="94"/>
      <c r="AC21" s="87"/>
      <c r="AD21" s="94"/>
      <c r="AE21" s="87"/>
      <c r="AF21" s="91">
        <f t="shared" si="2"/>
        <v>0</v>
      </c>
      <c r="AG21" s="96">
        <f t="shared" si="8"/>
        <v>0</v>
      </c>
    </row>
    <row r="22" spans="1:33" ht="19.95" customHeight="1" x14ac:dyDescent="0.3">
      <c r="A22" s="67"/>
      <c r="B22" s="68" t="str">
        <f t="shared" si="0"/>
        <v>-</v>
      </c>
      <c r="C22" s="67"/>
      <c r="D22" s="69"/>
      <c r="E22" s="70"/>
      <c r="F22" s="70"/>
      <c r="G22" s="70"/>
      <c r="H22" s="70"/>
      <c r="I22" s="71" t="str">
        <f t="shared" si="9"/>
        <v>-</v>
      </c>
      <c r="J22" s="72"/>
      <c r="K22" s="73"/>
      <c r="L22" s="74"/>
      <c r="M22" s="75"/>
      <c r="N22" s="76"/>
      <c r="O22" s="75"/>
      <c r="P22" s="76"/>
      <c r="Q22" s="65">
        <f t="shared" si="3"/>
        <v>0</v>
      </c>
      <c r="R22" s="109">
        <f t="shared" si="4"/>
        <v>0</v>
      </c>
      <c r="S22" s="73"/>
      <c r="T22" s="66">
        <f t="shared" si="5"/>
        <v>0</v>
      </c>
      <c r="U22" s="110">
        <f t="shared" si="6"/>
        <v>0</v>
      </c>
      <c r="V22" s="87"/>
      <c r="W22" s="94"/>
      <c r="X22" s="87"/>
      <c r="Y22" s="94"/>
      <c r="Z22" s="87"/>
      <c r="AA22" s="87"/>
      <c r="AB22" s="94"/>
      <c r="AC22" s="87"/>
      <c r="AD22" s="94"/>
      <c r="AE22" s="87"/>
      <c r="AF22" s="91">
        <f t="shared" si="2"/>
        <v>0</v>
      </c>
      <c r="AG22" s="96">
        <f>(W22*Y22*Z22)+(AB22*AD22*AE22)</f>
        <v>0</v>
      </c>
    </row>
    <row r="23" spans="1:33" ht="19.95" customHeight="1" x14ac:dyDescent="0.3">
      <c r="A23" s="67"/>
      <c r="B23" s="68" t="str">
        <f t="shared" si="0"/>
        <v>-</v>
      </c>
      <c r="C23" s="67"/>
      <c r="D23" s="69"/>
      <c r="E23" s="70"/>
      <c r="F23" s="70"/>
      <c r="G23" s="70"/>
      <c r="H23" s="70"/>
      <c r="I23" s="71" t="str">
        <f t="shared" ref="I23:I27" si="10">IF(OR(L23&gt;K23,N23&gt;M23,P23&gt;O23,SUM(L23,N23,P23)=0), "-", (SUM(L23,N23,P23)/R23))</f>
        <v>-</v>
      </c>
      <c r="J23" s="72"/>
      <c r="K23" s="73"/>
      <c r="L23" s="74"/>
      <c r="M23" s="75"/>
      <c r="N23" s="76"/>
      <c r="O23" s="75"/>
      <c r="P23" s="76"/>
      <c r="Q23" s="65">
        <f t="shared" si="3"/>
        <v>0</v>
      </c>
      <c r="R23" s="109">
        <f t="shared" si="4"/>
        <v>0</v>
      </c>
      <c r="S23" s="73"/>
      <c r="T23" s="66">
        <f t="shared" si="5"/>
        <v>0</v>
      </c>
      <c r="U23" s="110">
        <f t="shared" si="6"/>
        <v>0</v>
      </c>
      <c r="V23" s="87"/>
      <c r="W23" s="94"/>
      <c r="X23" s="87"/>
      <c r="Y23" s="94"/>
      <c r="Z23" s="87"/>
      <c r="AA23" s="87"/>
      <c r="AB23" s="94"/>
      <c r="AC23" s="87"/>
      <c r="AD23" s="94"/>
      <c r="AE23" s="87"/>
      <c r="AF23" s="91">
        <f t="shared" si="2"/>
        <v>0</v>
      </c>
      <c r="AG23" s="96">
        <f t="shared" si="8"/>
        <v>0</v>
      </c>
    </row>
    <row r="24" spans="1:33" ht="19.95" customHeight="1" x14ac:dyDescent="0.3">
      <c r="A24" s="67"/>
      <c r="B24" s="68" t="str">
        <f t="shared" si="0"/>
        <v>-</v>
      </c>
      <c r="C24" s="67"/>
      <c r="D24" s="69"/>
      <c r="E24" s="70"/>
      <c r="F24" s="70"/>
      <c r="G24" s="70"/>
      <c r="H24" s="70"/>
      <c r="I24" s="71" t="str">
        <f t="shared" si="10"/>
        <v>-</v>
      </c>
      <c r="J24" s="72"/>
      <c r="K24" s="73"/>
      <c r="L24" s="74"/>
      <c r="M24" s="75"/>
      <c r="N24" s="76"/>
      <c r="O24" s="75"/>
      <c r="P24" s="76"/>
      <c r="Q24" s="65">
        <f t="shared" si="3"/>
        <v>0</v>
      </c>
      <c r="R24" s="109">
        <f t="shared" si="4"/>
        <v>0</v>
      </c>
      <c r="S24" s="73"/>
      <c r="T24" s="66">
        <f t="shared" si="5"/>
        <v>0</v>
      </c>
      <c r="U24" s="110">
        <f t="shared" si="6"/>
        <v>0</v>
      </c>
      <c r="V24" s="87"/>
      <c r="W24" s="94"/>
      <c r="X24" s="87"/>
      <c r="Y24" s="94"/>
      <c r="Z24" s="87"/>
      <c r="AA24" s="87"/>
      <c r="AB24" s="94"/>
      <c r="AC24" s="87"/>
      <c r="AD24" s="94"/>
      <c r="AE24" s="87"/>
      <c r="AF24" s="91">
        <f t="shared" si="2"/>
        <v>0</v>
      </c>
      <c r="AG24" s="96">
        <f t="shared" si="8"/>
        <v>0</v>
      </c>
    </row>
    <row r="25" spans="1:33" ht="19.95" customHeight="1" x14ac:dyDescent="0.3">
      <c r="A25" s="67"/>
      <c r="B25" s="68" t="str">
        <f t="shared" si="0"/>
        <v>-</v>
      </c>
      <c r="C25" s="67"/>
      <c r="D25" s="69"/>
      <c r="E25" s="70"/>
      <c r="F25" s="70"/>
      <c r="G25" s="70"/>
      <c r="H25" s="70"/>
      <c r="I25" s="71" t="str">
        <f t="shared" si="10"/>
        <v>-</v>
      </c>
      <c r="J25" s="72"/>
      <c r="K25" s="73"/>
      <c r="L25" s="74"/>
      <c r="M25" s="75"/>
      <c r="N25" s="76"/>
      <c r="O25" s="75"/>
      <c r="P25" s="76"/>
      <c r="Q25" s="65">
        <f t="shared" si="3"/>
        <v>0</v>
      </c>
      <c r="R25" s="109">
        <f t="shared" si="4"/>
        <v>0</v>
      </c>
      <c r="S25" s="73"/>
      <c r="T25" s="66">
        <f t="shared" si="5"/>
        <v>0</v>
      </c>
      <c r="U25" s="110">
        <f t="shared" si="6"/>
        <v>0</v>
      </c>
      <c r="V25" s="87"/>
      <c r="W25" s="94"/>
      <c r="X25" s="87"/>
      <c r="Y25" s="94"/>
      <c r="Z25" s="87"/>
      <c r="AA25" s="87"/>
      <c r="AB25" s="94"/>
      <c r="AC25" s="87"/>
      <c r="AD25" s="94"/>
      <c r="AE25" s="87"/>
      <c r="AF25" s="91">
        <f t="shared" si="2"/>
        <v>0</v>
      </c>
      <c r="AG25" s="96">
        <f t="shared" si="8"/>
        <v>0</v>
      </c>
    </row>
    <row r="26" spans="1:33" ht="19.95" customHeight="1" x14ac:dyDescent="0.3">
      <c r="A26" s="67"/>
      <c r="B26" s="68" t="str">
        <f t="shared" si="0"/>
        <v>-</v>
      </c>
      <c r="C26" s="67"/>
      <c r="D26" s="69"/>
      <c r="E26" s="70"/>
      <c r="F26" s="70"/>
      <c r="G26" s="70"/>
      <c r="H26" s="70"/>
      <c r="I26" s="71" t="str">
        <f t="shared" si="10"/>
        <v>-</v>
      </c>
      <c r="J26" s="72"/>
      <c r="K26" s="73"/>
      <c r="L26" s="74"/>
      <c r="M26" s="75"/>
      <c r="N26" s="76"/>
      <c r="O26" s="75"/>
      <c r="P26" s="76"/>
      <c r="Q26" s="65">
        <f t="shared" si="3"/>
        <v>0</v>
      </c>
      <c r="R26" s="109">
        <f t="shared" si="4"/>
        <v>0</v>
      </c>
      <c r="S26" s="73"/>
      <c r="T26" s="66">
        <f t="shared" si="5"/>
        <v>0</v>
      </c>
      <c r="U26" s="110">
        <f t="shared" si="6"/>
        <v>0</v>
      </c>
      <c r="V26" s="87"/>
      <c r="W26" s="94"/>
      <c r="X26" s="87"/>
      <c r="Y26" s="94"/>
      <c r="Z26" s="87"/>
      <c r="AA26" s="87"/>
      <c r="AB26" s="94"/>
      <c r="AC26" s="87"/>
      <c r="AD26" s="94"/>
      <c r="AE26" s="87"/>
      <c r="AF26" s="91">
        <f t="shared" si="2"/>
        <v>0</v>
      </c>
      <c r="AG26" s="96">
        <f t="shared" si="8"/>
        <v>0</v>
      </c>
    </row>
    <row r="27" spans="1:33" ht="19.95" customHeight="1" x14ac:dyDescent="0.3">
      <c r="A27" s="67"/>
      <c r="B27" s="68" t="str">
        <f t="shared" si="0"/>
        <v>-</v>
      </c>
      <c r="C27" s="67"/>
      <c r="D27" s="69"/>
      <c r="E27" s="70"/>
      <c r="F27" s="70"/>
      <c r="G27" s="70"/>
      <c r="H27" s="70"/>
      <c r="I27" s="71" t="str">
        <f t="shared" si="10"/>
        <v>-</v>
      </c>
      <c r="J27" s="72"/>
      <c r="K27" s="73"/>
      <c r="L27" s="74"/>
      <c r="M27" s="75"/>
      <c r="N27" s="76"/>
      <c r="O27" s="75"/>
      <c r="P27" s="76"/>
      <c r="Q27" s="65">
        <f t="shared" si="3"/>
        <v>0</v>
      </c>
      <c r="R27" s="109">
        <f t="shared" si="4"/>
        <v>0</v>
      </c>
      <c r="S27" s="73"/>
      <c r="T27" s="66">
        <f t="shared" si="5"/>
        <v>0</v>
      </c>
      <c r="U27" s="110">
        <f t="shared" si="6"/>
        <v>0</v>
      </c>
      <c r="V27" s="87"/>
      <c r="W27" s="94"/>
      <c r="X27" s="87"/>
      <c r="Y27" s="94"/>
      <c r="Z27" s="87"/>
      <c r="AA27" s="87"/>
      <c r="AB27" s="94"/>
      <c r="AC27" s="87"/>
      <c r="AD27" s="94"/>
      <c r="AE27" s="87"/>
      <c r="AF27" s="91">
        <f t="shared" si="2"/>
        <v>0</v>
      </c>
      <c r="AG27" s="96">
        <f t="shared" si="8"/>
        <v>0</v>
      </c>
    </row>
    <row r="28" spans="1:33" ht="19.95" customHeight="1" x14ac:dyDescent="0.3">
      <c r="A28" s="67"/>
      <c r="B28" s="68" t="str">
        <f t="shared" si="0"/>
        <v>-</v>
      </c>
      <c r="C28" s="67"/>
      <c r="D28" s="69"/>
      <c r="E28" s="70"/>
      <c r="F28" s="70"/>
      <c r="G28" s="70"/>
      <c r="H28" s="70"/>
      <c r="I28" s="71" t="str">
        <f t="shared" ref="I28:I32" si="11">IF(OR(L28&gt;K28,N28&gt;M28,P28&gt;O28,SUM(L28,N28,P28)=0), "-", (SUM(L28,N28,P28)/R28))</f>
        <v>-</v>
      </c>
      <c r="J28" s="72"/>
      <c r="K28" s="73"/>
      <c r="L28" s="74"/>
      <c r="M28" s="75"/>
      <c r="N28" s="76"/>
      <c r="O28" s="75"/>
      <c r="P28" s="76"/>
      <c r="Q28" s="65">
        <f t="shared" si="3"/>
        <v>0</v>
      </c>
      <c r="R28" s="109">
        <f t="shared" si="4"/>
        <v>0</v>
      </c>
      <c r="S28" s="73"/>
      <c r="T28" s="66">
        <f t="shared" si="5"/>
        <v>0</v>
      </c>
      <c r="U28" s="110">
        <f t="shared" si="6"/>
        <v>0</v>
      </c>
      <c r="V28" s="87"/>
      <c r="W28" s="94"/>
      <c r="X28" s="87"/>
      <c r="Y28" s="94"/>
      <c r="Z28" s="87"/>
      <c r="AA28" s="87"/>
      <c r="AB28" s="94"/>
      <c r="AC28" s="87"/>
      <c r="AD28" s="94"/>
      <c r="AE28" s="87"/>
      <c r="AF28" s="91">
        <f t="shared" si="2"/>
        <v>0</v>
      </c>
      <c r="AG28" s="96">
        <f t="shared" si="8"/>
        <v>0</v>
      </c>
    </row>
    <row r="29" spans="1:33" ht="19.95" customHeight="1" x14ac:dyDescent="0.3">
      <c r="A29" s="67"/>
      <c r="B29" s="68" t="str">
        <f t="shared" si="0"/>
        <v>-</v>
      </c>
      <c r="C29" s="67"/>
      <c r="D29" s="69"/>
      <c r="E29" s="70"/>
      <c r="F29" s="70"/>
      <c r="G29" s="70"/>
      <c r="H29" s="70"/>
      <c r="I29" s="71" t="str">
        <f t="shared" si="11"/>
        <v>-</v>
      </c>
      <c r="J29" s="72"/>
      <c r="K29" s="73"/>
      <c r="L29" s="74"/>
      <c r="M29" s="75"/>
      <c r="N29" s="76"/>
      <c r="O29" s="75"/>
      <c r="P29" s="76"/>
      <c r="Q29" s="65">
        <f t="shared" si="3"/>
        <v>0</v>
      </c>
      <c r="R29" s="109">
        <f t="shared" si="4"/>
        <v>0</v>
      </c>
      <c r="S29" s="73"/>
      <c r="T29" s="66">
        <f t="shared" si="5"/>
        <v>0</v>
      </c>
      <c r="U29" s="110">
        <f t="shared" si="6"/>
        <v>0</v>
      </c>
      <c r="V29" s="87"/>
      <c r="W29" s="94"/>
      <c r="X29" s="87"/>
      <c r="Y29" s="94"/>
      <c r="Z29" s="87"/>
      <c r="AA29" s="87"/>
      <c r="AB29" s="94"/>
      <c r="AC29" s="87"/>
      <c r="AD29" s="94"/>
      <c r="AE29" s="87"/>
      <c r="AF29" s="91">
        <f t="shared" si="2"/>
        <v>0</v>
      </c>
      <c r="AG29" s="96">
        <f t="shared" si="8"/>
        <v>0</v>
      </c>
    </row>
    <row r="30" spans="1:33" ht="19.95" customHeight="1" x14ac:dyDescent="0.3">
      <c r="A30" s="67"/>
      <c r="B30" s="68" t="str">
        <f t="shared" si="0"/>
        <v>-</v>
      </c>
      <c r="C30" s="67"/>
      <c r="D30" s="69"/>
      <c r="E30" s="70"/>
      <c r="F30" s="70"/>
      <c r="G30" s="70"/>
      <c r="H30" s="70"/>
      <c r="I30" s="71" t="str">
        <f t="shared" si="11"/>
        <v>-</v>
      </c>
      <c r="J30" s="72"/>
      <c r="K30" s="73"/>
      <c r="L30" s="74"/>
      <c r="M30" s="75"/>
      <c r="N30" s="76"/>
      <c r="O30" s="75"/>
      <c r="P30" s="76"/>
      <c r="Q30" s="65">
        <f t="shared" si="3"/>
        <v>0</v>
      </c>
      <c r="R30" s="109">
        <f t="shared" si="4"/>
        <v>0</v>
      </c>
      <c r="S30" s="73"/>
      <c r="T30" s="66">
        <f t="shared" si="5"/>
        <v>0</v>
      </c>
      <c r="U30" s="110">
        <f t="shared" si="6"/>
        <v>0</v>
      </c>
      <c r="V30" s="87"/>
      <c r="W30" s="94"/>
      <c r="X30" s="87"/>
      <c r="Y30" s="94"/>
      <c r="Z30" s="87"/>
      <c r="AA30" s="87"/>
      <c r="AB30" s="94"/>
      <c r="AC30" s="87"/>
      <c r="AD30" s="94"/>
      <c r="AE30" s="87"/>
      <c r="AF30" s="91">
        <f t="shared" si="2"/>
        <v>0</v>
      </c>
      <c r="AG30" s="96">
        <f t="shared" si="8"/>
        <v>0</v>
      </c>
    </row>
    <row r="31" spans="1:33" ht="19.95" customHeight="1" x14ac:dyDescent="0.3">
      <c r="A31" s="67"/>
      <c r="B31" s="68" t="str">
        <f t="shared" si="0"/>
        <v>-</v>
      </c>
      <c r="C31" s="67"/>
      <c r="D31" s="69"/>
      <c r="E31" s="70"/>
      <c r="F31" s="70"/>
      <c r="G31" s="70"/>
      <c r="H31" s="70"/>
      <c r="I31" s="71" t="str">
        <f t="shared" si="11"/>
        <v>-</v>
      </c>
      <c r="J31" s="72"/>
      <c r="K31" s="73"/>
      <c r="L31" s="74"/>
      <c r="M31" s="75"/>
      <c r="N31" s="76"/>
      <c r="O31" s="75"/>
      <c r="P31" s="76"/>
      <c r="Q31" s="65">
        <f t="shared" si="3"/>
        <v>0</v>
      </c>
      <c r="R31" s="109">
        <f t="shared" si="4"/>
        <v>0</v>
      </c>
      <c r="S31" s="73"/>
      <c r="T31" s="66">
        <f t="shared" si="5"/>
        <v>0</v>
      </c>
      <c r="U31" s="110">
        <f t="shared" si="6"/>
        <v>0</v>
      </c>
      <c r="V31" s="87"/>
      <c r="W31" s="94"/>
      <c r="X31" s="87"/>
      <c r="Y31" s="94"/>
      <c r="Z31" s="87"/>
      <c r="AA31" s="87"/>
      <c r="AB31" s="94"/>
      <c r="AC31" s="87"/>
      <c r="AD31" s="94"/>
      <c r="AE31" s="87"/>
      <c r="AF31" s="91">
        <f t="shared" si="2"/>
        <v>0</v>
      </c>
      <c r="AG31" s="96">
        <f>(W31*Y31*Z31)+(AB31*AD31*AE31)</f>
        <v>0</v>
      </c>
    </row>
    <row r="32" spans="1:33" ht="19.95" customHeight="1" x14ac:dyDescent="0.3">
      <c r="A32" s="67"/>
      <c r="B32" s="68" t="str">
        <f t="shared" si="0"/>
        <v>-</v>
      </c>
      <c r="C32" s="67"/>
      <c r="D32" s="69"/>
      <c r="E32" s="70"/>
      <c r="F32" s="70"/>
      <c r="G32" s="70"/>
      <c r="H32" s="70"/>
      <c r="I32" s="71" t="str">
        <f t="shared" si="11"/>
        <v>-</v>
      </c>
      <c r="J32" s="72"/>
      <c r="K32" s="73"/>
      <c r="L32" s="74"/>
      <c r="M32" s="75"/>
      <c r="N32" s="76"/>
      <c r="O32" s="75"/>
      <c r="P32" s="76"/>
      <c r="Q32" s="65">
        <f t="shared" si="3"/>
        <v>0</v>
      </c>
      <c r="R32" s="109">
        <f t="shared" si="4"/>
        <v>0</v>
      </c>
      <c r="S32" s="73"/>
      <c r="T32" s="66">
        <f t="shared" si="5"/>
        <v>0</v>
      </c>
      <c r="U32" s="110">
        <f t="shared" si="6"/>
        <v>0</v>
      </c>
      <c r="V32" s="87"/>
      <c r="W32" s="94"/>
      <c r="X32" s="87"/>
      <c r="Y32" s="94"/>
      <c r="Z32" s="87"/>
      <c r="AA32" s="87"/>
      <c r="AB32" s="94"/>
      <c r="AC32" s="87"/>
      <c r="AD32" s="94"/>
      <c r="AE32" s="87"/>
      <c r="AF32" s="91">
        <f t="shared" si="2"/>
        <v>0</v>
      </c>
      <c r="AG32" s="96">
        <f t="shared" si="8"/>
        <v>0</v>
      </c>
    </row>
    <row r="33" spans="1:33" ht="19.95" customHeight="1" thickBot="1" x14ac:dyDescent="0.35">
      <c r="A33" s="77"/>
      <c r="B33" s="78" t="str">
        <f t="shared" si="0"/>
        <v>-</v>
      </c>
      <c r="C33" s="77"/>
      <c r="D33" s="79"/>
      <c r="E33" s="80"/>
      <c r="F33" s="80"/>
      <c r="G33" s="80"/>
      <c r="H33" s="80"/>
      <c r="I33" s="81" t="str">
        <f t="shared" ref="I33" si="12">IF(OR(L33&gt;K33,N33&gt;M33,P33&gt;O33,SUM(L33,N33,P33)=0), "-", (SUM(L33,N33,P33)/R33))</f>
        <v>-</v>
      </c>
      <c r="J33" s="82"/>
      <c r="K33" s="84"/>
      <c r="L33" s="85"/>
      <c r="M33" s="86"/>
      <c r="N33" s="83"/>
      <c r="O33" s="86"/>
      <c r="P33" s="83"/>
      <c r="Q33" s="65">
        <f t="shared" si="3"/>
        <v>0</v>
      </c>
      <c r="R33" s="109">
        <f t="shared" si="4"/>
        <v>0</v>
      </c>
      <c r="S33" s="84"/>
      <c r="T33" s="66">
        <f t="shared" si="5"/>
        <v>0</v>
      </c>
      <c r="U33" s="110">
        <f t="shared" si="6"/>
        <v>0</v>
      </c>
      <c r="V33" s="88"/>
      <c r="W33" s="95"/>
      <c r="X33" s="88"/>
      <c r="Y33" s="95"/>
      <c r="Z33" s="88"/>
      <c r="AA33" s="88"/>
      <c r="AB33" s="95"/>
      <c r="AC33" s="88"/>
      <c r="AD33" s="95"/>
      <c r="AE33" s="88"/>
      <c r="AF33" s="92">
        <f t="shared" si="2"/>
        <v>0</v>
      </c>
      <c r="AG33" s="96">
        <f t="shared" si="8"/>
        <v>0</v>
      </c>
    </row>
    <row r="34" spans="1:33" customFormat="1" ht="30" customHeight="1" thickBot="1" x14ac:dyDescent="0.35">
      <c r="K34" s="150" t="s">
        <v>558</v>
      </c>
      <c r="L34" s="151"/>
      <c r="M34" s="151"/>
      <c r="N34" s="151"/>
      <c r="O34" s="151"/>
      <c r="P34" s="151"/>
      <c r="Q34" s="151"/>
      <c r="R34" s="151"/>
      <c r="S34" s="152"/>
      <c r="T34" s="108">
        <f>SUM(T13:T33)</f>
        <v>0</v>
      </c>
      <c r="U34" s="108">
        <f>SUM(U13:U33)</f>
        <v>0</v>
      </c>
      <c r="W34" s="150" t="s">
        <v>567</v>
      </c>
      <c r="X34" s="151"/>
      <c r="Y34" s="151"/>
      <c r="Z34" s="151"/>
      <c r="AA34" s="151"/>
      <c r="AB34" s="151"/>
      <c r="AC34" s="151"/>
      <c r="AD34" s="151"/>
      <c r="AE34" s="152"/>
      <c r="AF34" s="108">
        <f>SUM(AF13:AF33)</f>
        <v>0</v>
      </c>
      <c r="AG34" s="108">
        <f>SUM(AG13:AG33)</f>
        <v>0</v>
      </c>
    </row>
    <row r="36" spans="1:33" ht="30" customHeight="1" x14ac:dyDescent="0.3">
      <c r="A36" s="155" t="s">
        <v>156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7"/>
      <c r="V36" s="178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80"/>
    </row>
    <row r="37" spans="1:33" ht="19.95" customHeight="1" x14ac:dyDescent="0.3">
      <c r="A37" s="55"/>
      <c r="B37" s="56" t="str">
        <f t="shared" ref="B37:B57" si="13">IFERROR((INDEX(WBS,MATCH((C37&amp;","&amp;D37&amp;","&amp;E37),ID,0))&amp;""&amp;INDEX(No.,MATCH(G37,Note_ملاحظات,0))),"-")</f>
        <v>-</v>
      </c>
      <c r="C37" s="55"/>
      <c r="D37" s="57"/>
      <c r="E37" s="58"/>
      <c r="F37" s="58"/>
      <c r="G37" s="58"/>
      <c r="H37" s="58"/>
      <c r="I37" s="59" t="str">
        <f t="shared" ref="I37:I41" si="14">IF(OR(L37&gt;K37,N37&gt;M37,P37&gt;O37,SUM(L37,N37,P37)=0), "-", (SUM(L37,N37,P37)/R37))</f>
        <v>-</v>
      </c>
      <c r="J37" s="60"/>
      <c r="K37" s="61"/>
      <c r="L37" s="62"/>
      <c r="M37" s="63"/>
      <c r="N37" s="64"/>
      <c r="O37" s="63"/>
      <c r="P37" s="64"/>
      <c r="Q37" s="65">
        <f t="shared" ref="Q37:Q57" si="15">SUM(K37,M37,O37)</f>
        <v>0</v>
      </c>
      <c r="R37" s="109">
        <f t="shared" ref="R37:R57" si="16">SUM(L37,N37,P37)</f>
        <v>0</v>
      </c>
      <c r="S37" s="61"/>
      <c r="T37" s="66">
        <f t="shared" ref="T37:T57" si="17">S37*Q37</f>
        <v>0</v>
      </c>
      <c r="U37" s="110">
        <f t="shared" ref="U37:U57" si="18">S37*R37</f>
        <v>0</v>
      </c>
      <c r="V37" s="89"/>
      <c r="W37" s="93"/>
      <c r="X37" s="89"/>
      <c r="Y37" s="93"/>
      <c r="Z37" s="89"/>
      <c r="AA37" s="89"/>
      <c r="AB37" s="93"/>
      <c r="AC37" s="89"/>
      <c r="AD37" s="93"/>
      <c r="AE37" s="89"/>
      <c r="AF37" s="90">
        <f t="shared" ref="AF37:AF57" si="19">(V37*X37*Z37)+(AA37*AC37*AE37)</f>
        <v>0</v>
      </c>
      <c r="AG37" s="96">
        <f t="shared" ref="AG37:AG57" si="20">(W37*Y37*Z37)+(AB37*AD37*AE37)</f>
        <v>0</v>
      </c>
    </row>
    <row r="38" spans="1:33" ht="19.95" customHeight="1" x14ac:dyDescent="0.3">
      <c r="A38" s="67"/>
      <c r="B38" s="68" t="str">
        <f t="shared" si="13"/>
        <v>-</v>
      </c>
      <c r="C38" s="67"/>
      <c r="D38" s="69"/>
      <c r="E38" s="70"/>
      <c r="F38" s="70"/>
      <c r="G38" s="70"/>
      <c r="H38" s="70"/>
      <c r="I38" s="71" t="str">
        <f t="shared" si="14"/>
        <v>-</v>
      </c>
      <c r="J38" s="72"/>
      <c r="K38" s="73"/>
      <c r="L38" s="74"/>
      <c r="M38" s="75"/>
      <c r="N38" s="76"/>
      <c r="O38" s="75"/>
      <c r="P38" s="76"/>
      <c r="Q38" s="65">
        <f t="shared" si="15"/>
        <v>0</v>
      </c>
      <c r="R38" s="109">
        <f t="shared" si="16"/>
        <v>0</v>
      </c>
      <c r="S38" s="73"/>
      <c r="T38" s="66">
        <f t="shared" si="17"/>
        <v>0</v>
      </c>
      <c r="U38" s="110">
        <f t="shared" si="18"/>
        <v>0</v>
      </c>
      <c r="V38" s="87"/>
      <c r="W38" s="94"/>
      <c r="X38" s="87"/>
      <c r="Y38" s="94"/>
      <c r="Z38" s="87"/>
      <c r="AA38" s="87"/>
      <c r="AB38" s="94"/>
      <c r="AC38" s="87"/>
      <c r="AD38" s="94"/>
      <c r="AE38" s="87"/>
      <c r="AF38" s="91">
        <f t="shared" si="19"/>
        <v>0</v>
      </c>
      <c r="AG38" s="97">
        <f t="shared" si="20"/>
        <v>0</v>
      </c>
    </row>
    <row r="39" spans="1:33" ht="19.95" customHeight="1" x14ac:dyDescent="0.3">
      <c r="A39" s="67"/>
      <c r="B39" s="68" t="str">
        <f t="shared" si="13"/>
        <v>-</v>
      </c>
      <c r="C39" s="67"/>
      <c r="D39" s="69"/>
      <c r="E39" s="70"/>
      <c r="F39" s="70"/>
      <c r="G39" s="70"/>
      <c r="H39" s="70"/>
      <c r="I39" s="71" t="str">
        <f t="shared" si="14"/>
        <v>-</v>
      </c>
      <c r="J39" s="72"/>
      <c r="K39" s="73"/>
      <c r="L39" s="74"/>
      <c r="M39" s="75"/>
      <c r="N39" s="76"/>
      <c r="O39" s="75"/>
      <c r="P39" s="76"/>
      <c r="Q39" s="65">
        <f t="shared" si="15"/>
        <v>0</v>
      </c>
      <c r="R39" s="109">
        <f t="shared" si="16"/>
        <v>0</v>
      </c>
      <c r="S39" s="73"/>
      <c r="T39" s="66">
        <f t="shared" si="17"/>
        <v>0</v>
      </c>
      <c r="U39" s="110">
        <f t="shared" si="18"/>
        <v>0</v>
      </c>
      <c r="V39" s="87"/>
      <c r="W39" s="94"/>
      <c r="X39" s="87"/>
      <c r="Y39" s="94"/>
      <c r="Z39" s="87"/>
      <c r="AA39" s="87"/>
      <c r="AB39" s="94"/>
      <c r="AC39" s="87"/>
      <c r="AD39" s="94"/>
      <c r="AE39" s="87"/>
      <c r="AF39" s="91">
        <f t="shared" si="19"/>
        <v>0</v>
      </c>
      <c r="AG39" s="97">
        <f t="shared" si="20"/>
        <v>0</v>
      </c>
    </row>
    <row r="40" spans="1:33" ht="19.95" customHeight="1" x14ac:dyDescent="0.3">
      <c r="A40" s="67"/>
      <c r="B40" s="68" t="str">
        <f t="shared" si="13"/>
        <v>-</v>
      </c>
      <c r="C40" s="67"/>
      <c r="D40" s="69"/>
      <c r="E40" s="70"/>
      <c r="F40" s="70"/>
      <c r="G40" s="70"/>
      <c r="H40" s="70"/>
      <c r="I40" s="71" t="str">
        <f t="shared" si="14"/>
        <v>-</v>
      </c>
      <c r="J40" s="72"/>
      <c r="K40" s="73"/>
      <c r="L40" s="74"/>
      <c r="M40" s="75"/>
      <c r="N40" s="76"/>
      <c r="O40" s="75"/>
      <c r="P40" s="76"/>
      <c r="Q40" s="65">
        <f t="shared" si="15"/>
        <v>0</v>
      </c>
      <c r="R40" s="109">
        <f t="shared" si="16"/>
        <v>0</v>
      </c>
      <c r="S40" s="73"/>
      <c r="T40" s="66">
        <f t="shared" si="17"/>
        <v>0</v>
      </c>
      <c r="U40" s="110">
        <f t="shared" si="18"/>
        <v>0</v>
      </c>
      <c r="V40" s="87"/>
      <c r="W40" s="94"/>
      <c r="X40" s="87"/>
      <c r="Y40" s="94"/>
      <c r="Z40" s="87"/>
      <c r="AA40" s="87"/>
      <c r="AB40" s="94"/>
      <c r="AC40" s="87"/>
      <c r="AD40" s="94"/>
      <c r="AE40" s="87"/>
      <c r="AF40" s="91">
        <f t="shared" si="19"/>
        <v>0</v>
      </c>
      <c r="AG40" s="97">
        <f t="shared" si="20"/>
        <v>0</v>
      </c>
    </row>
    <row r="41" spans="1:33" ht="19.95" customHeight="1" x14ac:dyDescent="0.3">
      <c r="A41" s="67"/>
      <c r="B41" s="68" t="str">
        <f t="shared" si="13"/>
        <v>-</v>
      </c>
      <c r="C41" s="67"/>
      <c r="D41" s="69"/>
      <c r="E41" s="70"/>
      <c r="F41" s="70"/>
      <c r="G41" s="70"/>
      <c r="H41" s="70"/>
      <c r="I41" s="71" t="str">
        <f t="shared" si="14"/>
        <v>-</v>
      </c>
      <c r="J41" s="72"/>
      <c r="K41" s="73"/>
      <c r="L41" s="74"/>
      <c r="M41" s="75"/>
      <c r="N41" s="76"/>
      <c r="O41" s="75"/>
      <c r="P41" s="76"/>
      <c r="Q41" s="65">
        <f t="shared" si="15"/>
        <v>0</v>
      </c>
      <c r="R41" s="109">
        <f t="shared" si="16"/>
        <v>0</v>
      </c>
      <c r="S41" s="73"/>
      <c r="T41" s="66">
        <f t="shared" si="17"/>
        <v>0</v>
      </c>
      <c r="U41" s="110">
        <f t="shared" si="18"/>
        <v>0</v>
      </c>
      <c r="V41" s="87"/>
      <c r="W41" s="94"/>
      <c r="X41" s="87"/>
      <c r="Y41" s="94"/>
      <c r="Z41" s="87"/>
      <c r="AA41" s="87"/>
      <c r="AB41" s="94"/>
      <c r="AC41" s="87"/>
      <c r="AD41" s="94"/>
      <c r="AE41" s="87"/>
      <c r="AF41" s="91">
        <f t="shared" si="19"/>
        <v>0</v>
      </c>
      <c r="AG41" s="97">
        <f t="shared" si="20"/>
        <v>0</v>
      </c>
    </row>
    <row r="42" spans="1:33" ht="19.95" customHeight="1" x14ac:dyDescent="0.3">
      <c r="A42" s="67"/>
      <c r="B42" s="68" t="str">
        <f t="shared" si="13"/>
        <v>-</v>
      </c>
      <c r="C42" s="67"/>
      <c r="D42" s="69"/>
      <c r="E42" s="70"/>
      <c r="F42" s="70"/>
      <c r="G42" s="70"/>
      <c r="H42" s="70"/>
      <c r="I42" s="71" t="str">
        <f t="shared" ref="I42:I46" si="21">IF(OR(L42&gt;K42,N42&gt;M42,P42&gt;O42,SUM(L42,N42,P42)=0), "-", (SUM(L42,N42,P42)/R42))</f>
        <v>-</v>
      </c>
      <c r="J42" s="72"/>
      <c r="K42" s="73"/>
      <c r="L42" s="74"/>
      <c r="M42" s="75"/>
      <c r="N42" s="76"/>
      <c r="O42" s="75"/>
      <c r="P42" s="76"/>
      <c r="Q42" s="65">
        <f t="shared" si="15"/>
        <v>0</v>
      </c>
      <c r="R42" s="109">
        <f t="shared" si="16"/>
        <v>0</v>
      </c>
      <c r="S42" s="73"/>
      <c r="T42" s="66">
        <f t="shared" si="17"/>
        <v>0</v>
      </c>
      <c r="U42" s="110">
        <f t="shared" si="18"/>
        <v>0</v>
      </c>
      <c r="V42" s="87"/>
      <c r="W42" s="94"/>
      <c r="X42" s="87"/>
      <c r="Y42" s="94"/>
      <c r="Z42" s="87"/>
      <c r="AA42" s="87"/>
      <c r="AB42" s="94"/>
      <c r="AC42" s="87"/>
      <c r="AD42" s="94"/>
      <c r="AE42" s="87"/>
      <c r="AF42" s="91">
        <f t="shared" si="19"/>
        <v>0</v>
      </c>
      <c r="AG42" s="97">
        <f t="shared" si="20"/>
        <v>0</v>
      </c>
    </row>
    <row r="43" spans="1:33" ht="19.95" customHeight="1" x14ac:dyDescent="0.3">
      <c r="A43" s="67"/>
      <c r="B43" s="68" t="str">
        <f t="shared" si="13"/>
        <v>-</v>
      </c>
      <c r="C43" s="67"/>
      <c r="D43" s="69"/>
      <c r="E43" s="70"/>
      <c r="F43" s="70"/>
      <c r="G43" s="70"/>
      <c r="H43" s="70"/>
      <c r="I43" s="71" t="str">
        <f t="shared" si="21"/>
        <v>-</v>
      </c>
      <c r="J43" s="72"/>
      <c r="K43" s="73"/>
      <c r="L43" s="74"/>
      <c r="M43" s="75"/>
      <c r="N43" s="76"/>
      <c r="O43" s="75"/>
      <c r="P43" s="76"/>
      <c r="Q43" s="65">
        <f t="shared" si="15"/>
        <v>0</v>
      </c>
      <c r="R43" s="109">
        <f t="shared" si="16"/>
        <v>0</v>
      </c>
      <c r="S43" s="73"/>
      <c r="T43" s="66">
        <f t="shared" si="17"/>
        <v>0</v>
      </c>
      <c r="U43" s="110">
        <f t="shared" si="18"/>
        <v>0</v>
      </c>
      <c r="V43" s="87"/>
      <c r="W43" s="94"/>
      <c r="X43" s="87"/>
      <c r="Y43" s="94"/>
      <c r="Z43" s="87"/>
      <c r="AA43" s="87"/>
      <c r="AB43" s="94"/>
      <c r="AC43" s="87"/>
      <c r="AD43" s="94"/>
      <c r="AE43" s="87"/>
      <c r="AF43" s="91">
        <f t="shared" si="19"/>
        <v>0</v>
      </c>
      <c r="AG43" s="97">
        <f t="shared" si="20"/>
        <v>0</v>
      </c>
    </row>
    <row r="44" spans="1:33" ht="19.95" customHeight="1" x14ac:dyDescent="0.3">
      <c r="A44" s="67"/>
      <c r="B44" s="68" t="str">
        <f t="shared" si="13"/>
        <v>-</v>
      </c>
      <c r="C44" s="67"/>
      <c r="D44" s="69"/>
      <c r="E44" s="70"/>
      <c r="F44" s="70"/>
      <c r="G44" s="70"/>
      <c r="H44" s="70"/>
      <c r="I44" s="71" t="str">
        <f t="shared" si="21"/>
        <v>-</v>
      </c>
      <c r="J44" s="72"/>
      <c r="K44" s="73"/>
      <c r="L44" s="74"/>
      <c r="M44" s="75"/>
      <c r="N44" s="76"/>
      <c r="O44" s="75"/>
      <c r="P44" s="76"/>
      <c r="Q44" s="65">
        <f t="shared" si="15"/>
        <v>0</v>
      </c>
      <c r="R44" s="109">
        <f t="shared" si="16"/>
        <v>0</v>
      </c>
      <c r="S44" s="73"/>
      <c r="T44" s="66">
        <f t="shared" si="17"/>
        <v>0</v>
      </c>
      <c r="U44" s="110">
        <f t="shared" si="18"/>
        <v>0</v>
      </c>
      <c r="V44" s="87"/>
      <c r="W44" s="94"/>
      <c r="X44" s="87"/>
      <c r="Y44" s="94"/>
      <c r="Z44" s="87"/>
      <c r="AA44" s="87"/>
      <c r="AB44" s="94"/>
      <c r="AC44" s="87"/>
      <c r="AD44" s="94"/>
      <c r="AE44" s="87"/>
      <c r="AF44" s="91">
        <f t="shared" si="19"/>
        <v>0</v>
      </c>
      <c r="AG44" s="97">
        <f t="shared" si="20"/>
        <v>0</v>
      </c>
    </row>
    <row r="45" spans="1:33" ht="19.95" customHeight="1" x14ac:dyDescent="0.3">
      <c r="A45" s="67"/>
      <c r="B45" s="68" t="str">
        <f t="shared" si="13"/>
        <v>-</v>
      </c>
      <c r="C45" s="67"/>
      <c r="D45" s="69"/>
      <c r="E45" s="70"/>
      <c r="F45" s="70"/>
      <c r="G45" s="70"/>
      <c r="H45" s="70"/>
      <c r="I45" s="71" t="str">
        <f t="shared" si="21"/>
        <v>-</v>
      </c>
      <c r="J45" s="72"/>
      <c r="K45" s="73"/>
      <c r="L45" s="74"/>
      <c r="M45" s="75"/>
      <c r="N45" s="76"/>
      <c r="O45" s="75"/>
      <c r="P45" s="76"/>
      <c r="Q45" s="65">
        <f t="shared" si="15"/>
        <v>0</v>
      </c>
      <c r="R45" s="109">
        <f t="shared" si="16"/>
        <v>0</v>
      </c>
      <c r="S45" s="73"/>
      <c r="T45" s="66">
        <f t="shared" si="17"/>
        <v>0</v>
      </c>
      <c r="U45" s="110">
        <f t="shared" si="18"/>
        <v>0</v>
      </c>
      <c r="V45" s="87"/>
      <c r="W45" s="94"/>
      <c r="X45" s="87"/>
      <c r="Y45" s="94"/>
      <c r="Z45" s="87"/>
      <c r="AA45" s="87"/>
      <c r="AB45" s="94"/>
      <c r="AC45" s="87"/>
      <c r="AD45" s="94"/>
      <c r="AE45" s="87"/>
      <c r="AF45" s="91">
        <f t="shared" si="19"/>
        <v>0</v>
      </c>
      <c r="AG45" s="97">
        <f t="shared" si="20"/>
        <v>0</v>
      </c>
    </row>
    <row r="46" spans="1:33" ht="19.95" customHeight="1" x14ac:dyDescent="0.3">
      <c r="A46" s="67"/>
      <c r="B46" s="68" t="str">
        <f t="shared" si="13"/>
        <v>-</v>
      </c>
      <c r="C46" s="67"/>
      <c r="D46" s="69"/>
      <c r="E46" s="70"/>
      <c r="F46" s="70"/>
      <c r="G46" s="70"/>
      <c r="H46" s="70"/>
      <c r="I46" s="71" t="str">
        <f t="shared" si="21"/>
        <v>-</v>
      </c>
      <c r="J46" s="72"/>
      <c r="K46" s="73"/>
      <c r="L46" s="74"/>
      <c r="M46" s="75"/>
      <c r="N46" s="76"/>
      <c r="O46" s="75"/>
      <c r="P46" s="76"/>
      <c r="Q46" s="65">
        <f t="shared" si="15"/>
        <v>0</v>
      </c>
      <c r="R46" s="109">
        <f t="shared" si="16"/>
        <v>0</v>
      </c>
      <c r="S46" s="73"/>
      <c r="T46" s="66">
        <f t="shared" si="17"/>
        <v>0</v>
      </c>
      <c r="U46" s="110">
        <f t="shared" si="18"/>
        <v>0</v>
      </c>
      <c r="V46" s="87"/>
      <c r="W46" s="94"/>
      <c r="X46" s="87"/>
      <c r="Y46" s="94"/>
      <c r="Z46" s="87"/>
      <c r="AA46" s="87"/>
      <c r="AB46" s="94"/>
      <c r="AC46" s="87"/>
      <c r="AD46" s="94"/>
      <c r="AE46" s="87"/>
      <c r="AF46" s="91">
        <f t="shared" si="19"/>
        <v>0</v>
      </c>
      <c r="AG46" s="97">
        <f t="shared" si="20"/>
        <v>0</v>
      </c>
    </row>
    <row r="47" spans="1:33" ht="19.95" customHeight="1" x14ac:dyDescent="0.3">
      <c r="A47" s="67"/>
      <c r="B47" s="68" t="str">
        <f t="shared" si="13"/>
        <v>-</v>
      </c>
      <c r="C47" s="67"/>
      <c r="D47" s="69"/>
      <c r="E47" s="70"/>
      <c r="F47" s="70"/>
      <c r="G47" s="70"/>
      <c r="H47" s="70"/>
      <c r="I47" s="71" t="str">
        <f t="shared" ref="I47:I51" si="22">IF(OR(L47&gt;K47,N47&gt;M47,P47&gt;O47,SUM(L47,N47,P47)=0), "-", (SUM(L47,N47,P47)/R47))</f>
        <v>-</v>
      </c>
      <c r="J47" s="72"/>
      <c r="K47" s="73"/>
      <c r="L47" s="74"/>
      <c r="M47" s="75"/>
      <c r="N47" s="76"/>
      <c r="O47" s="75"/>
      <c r="P47" s="76"/>
      <c r="Q47" s="65">
        <f t="shared" si="15"/>
        <v>0</v>
      </c>
      <c r="R47" s="109">
        <f t="shared" si="16"/>
        <v>0</v>
      </c>
      <c r="S47" s="73"/>
      <c r="T47" s="66">
        <f t="shared" si="17"/>
        <v>0</v>
      </c>
      <c r="U47" s="110">
        <f t="shared" si="18"/>
        <v>0</v>
      </c>
      <c r="V47" s="87"/>
      <c r="W47" s="94"/>
      <c r="X47" s="87"/>
      <c r="Y47" s="94"/>
      <c r="Z47" s="87"/>
      <c r="AA47" s="87"/>
      <c r="AB47" s="94"/>
      <c r="AC47" s="87"/>
      <c r="AD47" s="94"/>
      <c r="AE47" s="87"/>
      <c r="AF47" s="91">
        <f t="shared" si="19"/>
        <v>0</v>
      </c>
      <c r="AG47" s="97">
        <f t="shared" si="20"/>
        <v>0</v>
      </c>
    </row>
    <row r="48" spans="1:33" ht="19.95" customHeight="1" x14ac:dyDescent="0.3">
      <c r="A48" s="67"/>
      <c r="B48" s="68" t="str">
        <f t="shared" si="13"/>
        <v>-</v>
      </c>
      <c r="C48" s="67"/>
      <c r="D48" s="69"/>
      <c r="E48" s="70"/>
      <c r="F48" s="70"/>
      <c r="G48" s="70"/>
      <c r="H48" s="70"/>
      <c r="I48" s="71" t="str">
        <f t="shared" si="22"/>
        <v>-</v>
      </c>
      <c r="J48" s="72"/>
      <c r="K48" s="73"/>
      <c r="L48" s="74"/>
      <c r="M48" s="75"/>
      <c r="N48" s="76"/>
      <c r="O48" s="75"/>
      <c r="P48" s="76"/>
      <c r="Q48" s="65">
        <f t="shared" si="15"/>
        <v>0</v>
      </c>
      <c r="R48" s="109">
        <f t="shared" si="16"/>
        <v>0</v>
      </c>
      <c r="S48" s="73"/>
      <c r="T48" s="66">
        <f t="shared" si="17"/>
        <v>0</v>
      </c>
      <c r="U48" s="110">
        <f t="shared" si="18"/>
        <v>0</v>
      </c>
      <c r="V48" s="87"/>
      <c r="W48" s="94"/>
      <c r="X48" s="87"/>
      <c r="Y48" s="94"/>
      <c r="Z48" s="87"/>
      <c r="AA48" s="87"/>
      <c r="AB48" s="94"/>
      <c r="AC48" s="87"/>
      <c r="AD48" s="94"/>
      <c r="AE48" s="87"/>
      <c r="AF48" s="91">
        <f t="shared" si="19"/>
        <v>0</v>
      </c>
      <c r="AG48" s="97">
        <f t="shared" si="20"/>
        <v>0</v>
      </c>
    </row>
    <row r="49" spans="1:33" ht="19.95" customHeight="1" x14ac:dyDescent="0.3">
      <c r="A49" s="67"/>
      <c r="B49" s="68" t="str">
        <f t="shared" si="13"/>
        <v>-</v>
      </c>
      <c r="C49" s="67"/>
      <c r="D49" s="69"/>
      <c r="E49" s="70"/>
      <c r="F49" s="70"/>
      <c r="G49" s="70"/>
      <c r="H49" s="70"/>
      <c r="I49" s="71" t="str">
        <f t="shared" si="22"/>
        <v>-</v>
      </c>
      <c r="J49" s="72"/>
      <c r="K49" s="73"/>
      <c r="L49" s="74"/>
      <c r="M49" s="75"/>
      <c r="N49" s="76"/>
      <c r="O49" s="75"/>
      <c r="P49" s="76"/>
      <c r="Q49" s="65">
        <f t="shared" si="15"/>
        <v>0</v>
      </c>
      <c r="R49" s="109">
        <f t="shared" si="16"/>
        <v>0</v>
      </c>
      <c r="S49" s="73"/>
      <c r="T49" s="66">
        <f t="shared" si="17"/>
        <v>0</v>
      </c>
      <c r="U49" s="110">
        <f t="shared" si="18"/>
        <v>0</v>
      </c>
      <c r="V49" s="87"/>
      <c r="W49" s="94"/>
      <c r="X49" s="87"/>
      <c r="Y49" s="94"/>
      <c r="Z49" s="87"/>
      <c r="AA49" s="87"/>
      <c r="AB49" s="94"/>
      <c r="AC49" s="87"/>
      <c r="AD49" s="94"/>
      <c r="AE49" s="87"/>
      <c r="AF49" s="91">
        <f t="shared" si="19"/>
        <v>0</v>
      </c>
      <c r="AG49" s="97">
        <f t="shared" si="20"/>
        <v>0</v>
      </c>
    </row>
    <row r="50" spans="1:33" ht="19.95" customHeight="1" x14ac:dyDescent="0.3">
      <c r="A50" s="67"/>
      <c r="B50" s="68" t="str">
        <f t="shared" si="13"/>
        <v>-</v>
      </c>
      <c r="C50" s="67"/>
      <c r="D50" s="69"/>
      <c r="E50" s="70"/>
      <c r="F50" s="70"/>
      <c r="G50" s="70"/>
      <c r="H50" s="70"/>
      <c r="I50" s="71" t="str">
        <f t="shared" si="22"/>
        <v>-</v>
      </c>
      <c r="J50" s="72"/>
      <c r="K50" s="73"/>
      <c r="L50" s="74"/>
      <c r="M50" s="75"/>
      <c r="N50" s="76"/>
      <c r="O50" s="75"/>
      <c r="P50" s="76"/>
      <c r="Q50" s="65">
        <f t="shared" si="15"/>
        <v>0</v>
      </c>
      <c r="R50" s="109">
        <f t="shared" si="16"/>
        <v>0</v>
      </c>
      <c r="S50" s="73"/>
      <c r="T50" s="66">
        <f t="shared" si="17"/>
        <v>0</v>
      </c>
      <c r="U50" s="110">
        <f t="shared" si="18"/>
        <v>0</v>
      </c>
      <c r="V50" s="87"/>
      <c r="W50" s="94"/>
      <c r="X50" s="87"/>
      <c r="Y50" s="94"/>
      <c r="Z50" s="87"/>
      <c r="AA50" s="87"/>
      <c r="AB50" s="94"/>
      <c r="AC50" s="87"/>
      <c r="AD50" s="94"/>
      <c r="AE50" s="87"/>
      <c r="AF50" s="91">
        <f t="shared" si="19"/>
        <v>0</v>
      </c>
      <c r="AG50" s="97">
        <f t="shared" si="20"/>
        <v>0</v>
      </c>
    </row>
    <row r="51" spans="1:33" ht="19.95" customHeight="1" x14ac:dyDescent="0.3">
      <c r="A51" s="67"/>
      <c r="B51" s="68" t="str">
        <f t="shared" si="13"/>
        <v>-</v>
      </c>
      <c r="C51" s="67"/>
      <c r="D51" s="69"/>
      <c r="E51" s="70"/>
      <c r="F51" s="70"/>
      <c r="G51" s="70"/>
      <c r="H51" s="70"/>
      <c r="I51" s="71" t="str">
        <f t="shared" si="22"/>
        <v>-</v>
      </c>
      <c r="J51" s="72"/>
      <c r="K51" s="73"/>
      <c r="L51" s="74"/>
      <c r="M51" s="75"/>
      <c r="N51" s="76"/>
      <c r="O51" s="75"/>
      <c r="P51" s="76"/>
      <c r="Q51" s="65">
        <f t="shared" si="15"/>
        <v>0</v>
      </c>
      <c r="R51" s="109">
        <f t="shared" si="16"/>
        <v>0</v>
      </c>
      <c r="S51" s="73"/>
      <c r="T51" s="66">
        <f t="shared" si="17"/>
        <v>0</v>
      </c>
      <c r="U51" s="110">
        <f t="shared" si="18"/>
        <v>0</v>
      </c>
      <c r="V51" s="87"/>
      <c r="W51" s="94"/>
      <c r="X51" s="87"/>
      <c r="Y51" s="94"/>
      <c r="Z51" s="87"/>
      <c r="AA51" s="87"/>
      <c r="AB51" s="94"/>
      <c r="AC51" s="87"/>
      <c r="AD51" s="94"/>
      <c r="AE51" s="87"/>
      <c r="AF51" s="91">
        <f t="shared" si="19"/>
        <v>0</v>
      </c>
      <c r="AG51" s="97">
        <f t="shared" si="20"/>
        <v>0</v>
      </c>
    </row>
    <row r="52" spans="1:33" ht="19.95" customHeight="1" x14ac:dyDescent="0.3">
      <c r="A52" s="67"/>
      <c r="B52" s="68" t="str">
        <f t="shared" si="13"/>
        <v>-</v>
      </c>
      <c r="C52" s="67"/>
      <c r="D52" s="69"/>
      <c r="E52" s="70"/>
      <c r="F52" s="70"/>
      <c r="G52" s="70"/>
      <c r="H52" s="70"/>
      <c r="I52" s="71" t="str">
        <f t="shared" ref="I52:I56" si="23">IF(OR(L52&gt;K52,N52&gt;M52,P52&gt;O52,SUM(L52,N52,P52)=0), "-", (SUM(L52,N52,P52)/R52))</f>
        <v>-</v>
      </c>
      <c r="J52" s="72"/>
      <c r="K52" s="73"/>
      <c r="L52" s="74"/>
      <c r="M52" s="75"/>
      <c r="N52" s="76"/>
      <c r="O52" s="75"/>
      <c r="P52" s="76"/>
      <c r="Q52" s="65">
        <f t="shared" si="15"/>
        <v>0</v>
      </c>
      <c r="R52" s="109">
        <f t="shared" si="16"/>
        <v>0</v>
      </c>
      <c r="S52" s="73"/>
      <c r="T52" s="66">
        <f t="shared" si="17"/>
        <v>0</v>
      </c>
      <c r="U52" s="110">
        <f t="shared" si="18"/>
        <v>0</v>
      </c>
      <c r="V52" s="87"/>
      <c r="W52" s="94"/>
      <c r="X52" s="87"/>
      <c r="Y52" s="94"/>
      <c r="Z52" s="87"/>
      <c r="AA52" s="87"/>
      <c r="AB52" s="94"/>
      <c r="AC52" s="87"/>
      <c r="AD52" s="94"/>
      <c r="AE52" s="87"/>
      <c r="AF52" s="91">
        <f t="shared" si="19"/>
        <v>0</v>
      </c>
      <c r="AG52" s="97">
        <f t="shared" si="20"/>
        <v>0</v>
      </c>
    </row>
    <row r="53" spans="1:33" ht="19.95" customHeight="1" x14ac:dyDescent="0.3">
      <c r="A53" s="67"/>
      <c r="B53" s="68" t="str">
        <f t="shared" si="13"/>
        <v>-</v>
      </c>
      <c r="C53" s="67"/>
      <c r="D53" s="69"/>
      <c r="E53" s="70"/>
      <c r="F53" s="70"/>
      <c r="G53" s="70"/>
      <c r="H53" s="70"/>
      <c r="I53" s="71" t="str">
        <f t="shared" si="23"/>
        <v>-</v>
      </c>
      <c r="J53" s="72"/>
      <c r="K53" s="73"/>
      <c r="L53" s="74"/>
      <c r="M53" s="75"/>
      <c r="N53" s="76"/>
      <c r="O53" s="75"/>
      <c r="P53" s="76"/>
      <c r="Q53" s="65">
        <f t="shared" si="15"/>
        <v>0</v>
      </c>
      <c r="R53" s="109">
        <f t="shared" si="16"/>
        <v>0</v>
      </c>
      <c r="S53" s="73"/>
      <c r="T53" s="66">
        <f t="shared" si="17"/>
        <v>0</v>
      </c>
      <c r="U53" s="110">
        <f t="shared" si="18"/>
        <v>0</v>
      </c>
      <c r="V53" s="87"/>
      <c r="W53" s="94"/>
      <c r="X53" s="87"/>
      <c r="Y53" s="94"/>
      <c r="Z53" s="87"/>
      <c r="AA53" s="87"/>
      <c r="AB53" s="94"/>
      <c r="AC53" s="87"/>
      <c r="AD53" s="94"/>
      <c r="AE53" s="87"/>
      <c r="AF53" s="91">
        <f t="shared" si="19"/>
        <v>0</v>
      </c>
      <c r="AG53" s="97">
        <f t="shared" si="20"/>
        <v>0</v>
      </c>
    </row>
    <row r="54" spans="1:33" ht="19.95" customHeight="1" x14ac:dyDescent="0.3">
      <c r="A54" s="67"/>
      <c r="B54" s="68" t="str">
        <f t="shared" si="13"/>
        <v>-</v>
      </c>
      <c r="C54" s="67"/>
      <c r="D54" s="69"/>
      <c r="E54" s="70"/>
      <c r="F54" s="70"/>
      <c r="G54" s="70"/>
      <c r="H54" s="70"/>
      <c r="I54" s="71" t="str">
        <f t="shared" si="23"/>
        <v>-</v>
      </c>
      <c r="J54" s="72"/>
      <c r="K54" s="73"/>
      <c r="L54" s="74"/>
      <c r="M54" s="75"/>
      <c r="N54" s="76"/>
      <c r="O54" s="75"/>
      <c r="P54" s="76"/>
      <c r="Q54" s="65">
        <f t="shared" si="15"/>
        <v>0</v>
      </c>
      <c r="R54" s="109">
        <f t="shared" si="16"/>
        <v>0</v>
      </c>
      <c r="S54" s="73"/>
      <c r="T54" s="66">
        <f t="shared" si="17"/>
        <v>0</v>
      </c>
      <c r="U54" s="110">
        <f t="shared" si="18"/>
        <v>0</v>
      </c>
      <c r="V54" s="87"/>
      <c r="W54" s="94"/>
      <c r="X54" s="87"/>
      <c r="Y54" s="94"/>
      <c r="Z54" s="87"/>
      <c r="AA54" s="87"/>
      <c r="AB54" s="94"/>
      <c r="AC54" s="87"/>
      <c r="AD54" s="94"/>
      <c r="AE54" s="87"/>
      <c r="AF54" s="91">
        <f t="shared" si="19"/>
        <v>0</v>
      </c>
      <c r="AG54" s="97">
        <f t="shared" si="20"/>
        <v>0</v>
      </c>
    </row>
    <row r="55" spans="1:33" ht="19.95" customHeight="1" x14ac:dyDescent="0.3">
      <c r="A55" s="67"/>
      <c r="B55" s="68" t="str">
        <f t="shared" si="13"/>
        <v>-</v>
      </c>
      <c r="C55" s="67"/>
      <c r="D55" s="69"/>
      <c r="E55" s="70"/>
      <c r="F55" s="70"/>
      <c r="G55" s="70"/>
      <c r="H55" s="70"/>
      <c r="I55" s="71" t="str">
        <f t="shared" si="23"/>
        <v>-</v>
      </c>
      <c r="J55" s="72"/>
      <c r="K55" s="73"/>
      <c r="L55" s="74"/>
      <c r="M55" s="75"/>
      <c r="N55" s="76"/>
      <c r="O55" s="75"/>
      <c r="P55" s="76"/>
      <c r="Q55" s="65">
        <f t="shared" si="15"/>
        <v>0</v>
      </c>
      <c r="R55" s="109">
        <f t="shared" si="16"/>
        <v>0</v>
      </c>
      <c r="S55" s="73"/>
      <c r="T55" s="66">
        <f t="shared" si="17"/>
        <v>0</v>
      </c>
      <c r="U55" s="110">
        <f t="shared" si="18"/>
        <v>0</v>
      </c>
      <c r="V55" s="87"/>
      <c r="W55" s="94"/>
      <c r="X55" s="87"/>
      <c r="Y55" s="94"/>
      <c r="Z55" s="87"/>
      <c r="AA55" s="87"/>
      <c r="AB55" s="94"/>
      <c r="AC55" s="87"/>
      <c r="AD55" s="94"/>
      <c r="AE55" s="87"/>
      <c r="AF55" s="91">
        <f t="shared" si="19"/>
        <v>0</v>
      </c>
      <c r="AG55" s="97">
        <f t="shared" si="20"/>
        <v>0</v>
      </c>
    </row>
    <row r="56" spans="1:33" ht="19.95" customHeight="1" x14ac:dyDescent="0.3">
      <c r="A56" s="67"/>
      <c r="B56" s="68" t="str">
        <f t="shared" si="13"/>
        <v>-</v>
      </c>
      <c r="C56" s="67"/>
      <c r="D56" s="69"/>
      <c r="E56" s="70"/>
      <c r="F56" s="70"/>
      <c r="G56" s="70"/>
      <c r="H56" s="70"/>
      <c r="I56" s="71" t="str">
        <f t="shared" si="23"/>
        <v>-</v>
      </c>
      <c r="J56" s="72"/>
      <c r="K56" s="73"/>
      <c r="L56" s="74"/>
      <c r="M56" s="75"/>
      <c r="N56" s="76"/>
      <c r="O56" s="75"/>
      <c r="P56" s="76"/>
      <c r="Q56" s="65">
        <f t="shared" si="15"/>
        <v>0</v>
      </c>
      <c r="R56" s="109">
        <f t="shared" si="16"/>
        <v>0</v>
      </c>
      <c r="S56" s="73"/>
      <c r="T56" s="66">
        <f t="shared" si="17"/>
        <v>0</v>
      </c>
      <c r="U56" s="110">
        <f t="shared" si="18"/>
        <v>0</v>
      </c>
      <c r="V56" s="87"/>
      <c r="W56" s="94"/>
      <c r="X56" s="87"/>
      <c r="Y56" s="94"/>
      <c r="Z56" s="87"/>
      <c r="AA56" s="87"/>
      <c r="AB56" s="94"/>
      <c r="AC56" s="87"/>
      <c r="AD56" s="94"/>
      <c r="AE56" s="87"/>
      <c r="AF56" s="91">
        <f t="shared" si="19"/>
        <v>0</v>
      </c>
      <c r="AG56" s="97">
        <f t="shared" si="20"/>
        <v>0</v>
      </c>
    </row>
    <row r="57" spans="1:33" ht="19.95" customHeight="1" thickBot="1" x14ac:dyDescent="0.35">
      <c r="A57" s="77"/>
      <c r="B57" s="78" t="str">
        <f t="shared" si="13"/>
        <v>-</v>
      </c>
      <c r="C57" s="77"/>
      <c r="D57" s="79"/>
      <c r="E57" s="80"/>
      <c r="F57" s="80"/>
      <c r="G57" s="80"/>
      <c r="H57" s="80"/>
      <c r="I57" s="81" t="str">
        <f t="shared" ref="I57" si="24">IF(OR(L57&gt;K57,N57&gt;M57,P57&gt;O57,SUM(L57,N57,P57)=0), "-", (SUM(L57,N57,P57)/R57))</f>
        <v>-</v>
      </c>
      <c r="J57" s="82"/>
      <c r="K57" s="84"/>
      <c r="L57" s="85"/>
      <c r="M57" s="86"/>
      <c r="N57" s="83"/>
      <c r="O57" s="86"/>
      <c r="P57" s="83"/>
      <c r="Q57" s="65">
        <f t="shared" si="15"/>
        <v>0</v>
      </c>
      <c r="R57" s="109">
        <f t="shared" si="16"/>
        <v>0</v>
      </c>
      <c r="S57" s="84"/>
      <c r="T57" s="66">
        <f t="shared" si="17"/>
        <v>0</v>
      </c>
      <c r="U57" s="110">
        <f t="shared" si="18"/>
        <v>0</v>
      </c>
      <c r="V57" s="88"/>
      <c r="W57" s="95"/>
      <c r="X57" s="88"/>
      <c r="Y57" s="95"/>
      <c r="Z57" s="88"/>
      <c r="AA57" s="88"/>
      <c r="AB57" s="95"/>
      <c r="AC57" s="88"/>
      <c r="AD57" s="95"/>
      <c r="AE57" s="88"/>
      <c r="AF57" s="92">
        <f t="shared" si="19"/>
        <v>0</v>
      </c>
      <c r="AG57" s="98">
        <f t="shared" si="20"/>
        <v>0</v>
      </c>
    </row>
    <row r="58" spans="1:33" customFormat="1" ht="30" customHeight="1" thickBot="1" x14ac:dyDescent="0.35">
      <c r="K58" s="150" t="s">
        <v>559</v>
      </c>
      <c r="L58" s="151"/>
      <c r="M58" s="151"/>
      <c r="N58" s="151"/>
      <c r="O58" s="151"/>
      <c r="P58" s="151"/>
      <c r="Q58" s="151"/>
      <c r="R58" s="151"/>
      <c r="S58" s="152"/>
      <c r="T58" s="108">
        <f>SUM(T37:T57)</f>
        <v>0</v>
      </c>
      <c r="U58" s="108">
        <f>SUM(U37:U57)</f>
        <v>0</v>
      </c>
      <c r="W58" s="150" t="s">
        <v>568</v>
      </c>
      <c r="X58" s="151"/>
      <c r="Y58" s="151"/>
      <c r="Z58" s="151"/>
      <c r="AA58" s="151"/>
      <c r="AB58" s="151"/>
      <c r="AC58" s="151"/>
      <c r="AD58" s="151"/>
      <c r="AE58" s="152"/>
      <c r="AF58" s="108">
        <f>SUM(AF37:AF57)</f>
        <v>0</v>
      </c>
      <c r="AG58" s="108">
        <f>SUM(AG37:AG57)</f>
        <v>0</v>
      </c>
    </row>
    <row r="60" spans="1:33" ht="30" customHeight="1" x14ac:dyDescent="0.3">
      <c r="A60" s="155" t="s">
        <v>157</v>
      </c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7"/>
      <c r="V60" s="178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80"/>
    </row>
    <row r="61" spans="1:33" ht="19.95" customHeight="1" x14ac:dyDescent="0.3">
      <c r="A61" s="55"/>
      <c r="B61" s="56" t="str">
        <f t="shared" ref="B61:B81" si="25">IFERROR((INDEX(WBS,MATCH((C61&amp;","&amp;D61&amp;","&amp;E61),ID,0))&amp;""&amp;INDEX(No.,MATCH(G61,Note_ملاحظات,0))),"-")</f>
        <v>-</v>
      </c>
      <c r="C61" s="55"/>
      <c r="D61" s="57"/>
      <c r="E61" s="58"/>
      <c r="F61" s="58"/>
      <c r="G61" s="58"/>
      <c r="H61" s="58"/>
      <c r="I61" s="59" t="str">
        <f t="shared" ref="I61:I65" si="26">IF(OR(L61&gt;K61,N61&gt;M61,P61&gt;O61,SUM(L61,N61,P61)=0), "-", (SUM(L61,N61,P61)/R61))</f>
        <v>-</v>
      </c>
      <c r="J61" s="60"/>
      <c r="K61" s="61"/>
      <c r="L61" s="62"/>
      <c r="M61" s="63"/>
      <c r="N61" s="64"/>
      <c r="O61" s="63"/>
      <c r="P61" s="64"/>
      <c r="Q61" s="65">
        <f t="shared" ref="Q61:Q81" si="27">SUM(K61,M61,O61)</f>
        <v>0</v>
      </c>
      <c r="R61" s="109">
        <f t="shared" ref="R61:R81" si="28">SUM(L61,N61,P61)</f>
        <v>0</v>
      </c>
      <c r="S61" s="61"/>
      <c r="T61" s="66">
        <f t="shared" ref="T61:T81" si="29">S61*Q61</f>
        <v>0</v>
      </c>
      <c r="U61" s="110">
        <f t="shared" ref="U61:U81" si="30">S61*R61</f>
        <v>0</v>
      </c>
      <c r="V61" s="89"/>
      <c r="W61" s="93"/>
      <c r="X61" s="89"/>
      <c r="Y61" s="93"/>
      <c r="Z61" s="89"/>
      <c r="AA61" s="89"/>
      <c r="AB61" s="93"/>
      <c r="AC61" s="89"/>
      <c r="AD61" s="93"/>
      <c r="AE61" s="89"/>
      <c r="AF61" s="90">
        <f t="shared" ref="AF61:AF81" si="31">(V61*X61*Z61)+(AA61*AC61*AE61)</f>
        <v>0</v>
      </c>
      <c r="AG61" s="96">
        <f t="shared" ref="AG61:AG81" si="32">(W61*Y61*Z61)+(AB61*AD61*AE61)</f>
        <v>0</v>
      </c>
    </row>
    <row r="62" spans="1:33" ht="19.95" customHeight="1" x14ac:dyDescent="0.3">
      <c r="A62" s="67"/>
      <c r="B62" s="68" t="str">
        <f t="shared" si="25"/>
        <v>-</v>
      </c>
      <c r="C62" s="67"/>
      <c r="D62" s="69"/>
      <c r="E62" s="70"/>
      <c r="F62" s="70"/>
      <c r="G62" s="70"/>
      <c r="H62" s="70"/>
      <c r="I62" s="71" t="str">
        <f t="shared" si="26"/>
        <v>-</v>
      </c>
      <c r="J62" s="72"/>
      <c r="K62" s="73"/>
      <c r="L62" s="74"/>
      <c r="M62" s="75"/>
      <c r="N62" s="76"/>
      <c r="O62" s="75"/>
      <c r="P62" s="76"/>
      <c r="Q62" s="65">
        <f t="shared" si="27"/>
        <v>0</v>
      </c>
      <c r="R62" s="109">
        <f t="shared" si="28"/>
        <v>0</v>
      </c>
      <c r="S62" s="73"/>
      <c r="T62" s="66">
        <f t="shared" si="29"/>
        <v>0</v>
      </c>
      <c r="U62" s="110">
        <f t="shared" si="30"/>
        <v>0</v>
      </c>
      <c r="V62" s="87"/>
      <c r="W62" s="94"/>
      <c r="X62" s="87"/>
      <c r="Y62" s="94"/>
      <c r="Z62" s="87"/>
      <c r="AA62" s="87"/>
      <c r="AB62" s="94"/>
      <c r="AC62" s="87"/>
      <c r="AD62" s="94"/>
      <c r="AE62" s="87"/>
      <c r="AF62" s="91">
        <f t="shared" si="31"/>
        <v>0</v>
      </c>
      <c r="AG62" s="97">
        <f t="shared" si="32"/>
        <v>0</v>
      </c>
    </row>
    <row r="63" spans="1:33" ht="19.95" customHeight="1" x14ac:dyDescent="0.3">
      <c r="A63" s="67"/>
      <c r="B63" s="68" t="str">
        <f t="shared" si="25"/>
        <v>-</v>
      </c>
      <c r="C63" s="67"/>
      <c r="D63" s="69"/>
      <c r="E63" s="70"/>
      <c r="F63" s="70"/>
      <c r="G63" s="70"/>
      <c r="H63" s="70"/>
      <c r="I63" s="71" t="str">
        <f t="shared" si="26"/>
        <v>-</v>
      </c>
      <c r="J63" s="72"/>
      <c r="K63" s="73"/>
      <c r="L63" s="74"/>
      <c r="M63" s="75"/>
      <c r="N63" s="76"/>
      <c r="O63" s="75"/>
      <c r="P63" s="76"/>
      <c r="Q63" s="65">
        <f t="shared" si="27"/>
        <v>0</v>
      </c>
      <c r="R63" s="109">
        <f t="shared" si="28"/>
        <v>0</v>
      </c>
      <c r="S63" s="73"/>
      <c r="T63" s="66">
        <f t="shared" si="29"/>
        <v>0</v>
      </c>
      <c r="U63" s="110">
        <f t="shared" si="30"/>
        <v>0</v>
      </c>
      <c r="V63" s="87"/>
      <c r="W63" s="94"/>
      <c r="X63" s="87"/>
      <c r="Y63" s="94"/>
      <c r="Z63" s="87"/>
      <c r="AA63" s="87"/>
      <c r="AB63" s="94"/>
      <c r="AC63" s="87"/>
      <c r="AD63" s="94"/>
      <c r="AE63" s="87"/>
      <c r="AF63" s="91">
        <f t="shared" si="31"/>
        <v>0</v>
      </c>
      <c r="AG63" s="97">
        <f t="shared" si="32"/>
        <v>0</v>
      </c>
    </row>
    <row r="64" spans="1:33" ht="19.95" customHeight="1" x14ac:dyDescent="0.3">
      <c r="A64" s="67"/>
      <c r="B64" s="68" t="str">
        <f t="shared" si="25"/>
        <v>-</v>
      </c>
      <c r="C64" s="67"/>
      <c r="D64" s="69"/>
      <c r="E64" s="70"/>
      <c r="F64" s="70"/>
      <c r="G64" s="70"/>
      <c r="H64" s="70"/>
      <c r="I64" s="71" t="str">
        <f t="shared" si="26"/>
        <v>-</v>
      </c>
      <c r="J64" s="72"/>
      <c r="K64" s="73"/>
      <c r="L64" s="74"/>
      <c r="M64" s="75"/>
      <c r="N64" s="76"/>
      <c r="O64" s="75"/>
      <c r="P64" s="76"/>
      <c r="Q64" s="65">
        <f t="shared" si="27"/>
        <v>0</v>
      </c>
      <c r="R64" s="109">
        <f t="shared" si="28"/>
        <v>0</v>
      </c>
      <c r="S64" s="73"/>
      <c r="T64" s="66">
        <f t="shared" si="29"/>
        <v>0</v>
      </c>
      <c r="U64" s="110">
        <f t="shared" si="30"/>
        <v>0</v>
      </c>
      <c r="V64" s="87"/>
      <c r="W64" s="94"/>
      <c r="X64" s="87"/>
      <c r="Y64" s="94"/>
      <c r="Z64" s="87"/>
      <c r="AA64" s="87"/>
      <c r="AB64" s="94"/>
      <c r="AC64" s="87"/>
      <c r="AD64" s="94"/>
      <c r="AE64" s="87"/>
      <c r="AF64" s="91">
        <f t="shared" si="31"/>
        <v>0</v>
      </c>
      <c r="AG64" s="97">
        <f t="shared" si="32"/>
        <v>0</v>
      </c>
    </row>
    <row r="65" spans="1:33" ht="19.95" customHeight="1" x14ac:dyDescent="0.3">
      <c r="A65" s="67"/>
      <c r="B65" s="68" t="str">
        <f t="shared" si="25"/>
        <v>-</v>
      </c>
      <c r="C65" s="67"/>
      <c r="D65" s="69"/>
      <c r="E65" s="70"/>
      <c r="F65" s="70"/>
      <c r="G65" s="70"/>
      <c r="H65" s="70"/>
      <c r="I65" s="71" t="str">
        <f t="shared" si="26"/>
        <v>-</v>
      </c>
      <c r="J65" s="72"/>
      <c r="K65" s="73"/>
      <c r="L65" s="74"/>
      <c r="M65" s="75"/>
      <c r="N65" s="76"/>
      <c r="O65" s="75"/>
      <c r="P65" s="76"/>
      <c r="Q65" s="65">
        <f t="shared" si="27"/>
        <v>0</v>
      </c>
      <c r="R65" s="109">
        <f t="shared" si="28"/>
        <v>0</v>
      </c>
      <c r="S65" s="73"/>
      <c r="T65" s="66">
        <f t="shared" si="29"/>
        <v>0</v>
      </c>
      <c r="U65" s="110">
        <f t="shared" si="30"/>
        <v>0</v>
      </c>
      <c r="V65" s="87"/>
      <c r="W65" s="94"/>
      <c r="X65" s="87"/>
      <c r="Y65" s="94"/>
      <c r="Z65" s="87"/>
      <c r="AA65" s="87"/>
      <c r="AB65" s="94"/>
      <c r="AC65" s="87"/>
      <c r="AD65" s="94"/>
      <c r="AE65" s="87"/>
      <c r="AF65" s="91">
        <f t="shared" si="31"/>
        <v>0</v>
      </c>
      <c r="AG65" s="97">
        <f t="shared" si="32"/>
        <v>0</v>
      </c>
    </row>
    <row r="66" spans="1:33" ht="19.95" customHeight="1" x14ac:dyDescent="0.3">
      <c r="A66" s="67"/>
      <c r="B66" s="68" t="str">
        <f t="shared" si="25"/>
        <v>-</v>
      </c>
      <c r="C66" s="67"/>
      <c r="D66" s="69"/>
      <c r="E66" s="70"/>
      <c r="F66" s="70"/>
      <c r="G66" s="70"/>
      <c r="H66" s="70"/>
      <c r="I66" s="71" t="str">
        <f t="shared" ref="I66:I70" si="33">IF(OR(L66&gt;K66,N66&gt;M66,P66&gt;O66,SUM(L66,N66,P66)=0), "-", (SUM(L66,N66,P66)/R66))</f>
        <v>-</v>
      </c>
      <c r="J66" s="72"/>
      <c r="K66" s="73"/>
      <c r="L66" s="74"/>
      <c r="M66" s="75"/>
      <c r="N66" s="76"/>
      <c r="O66" s="75"/>
      <c r="P66" s="76"/>
      <c r="Q66" s="65">
        <f t="shared" si="27"/>
        <v>0</v>
      </c>
      <c r="R66" s="109">
        <f t="shared" si="28"/>
        <v>0</v>
      </c>
      <c r="S66" s="73"/>
      <c r="T66" s="66">
        <f t="shared" si="29"/>
        <v>0</v>
      </c>
      <c r="U66" s="110">
        <f t="shared" si="30"/>
        <v>0</v>
      </c>
      <c r="V66" s="87"/>
      <c r="W66" s="94"/>
      <c r="X66" s="87"/>
      <c r="Y66" s="94"/>
      <c r="Z66" s="87"/>
      <c r="AA66" s="87"/>
      <c r="AB66" s="94"/>
      <c r="AC66" s="87"/>
      <c r="AD66" s="94"/>
      <c r="AE66" s="87"/>
      <c r="AF66" s="91">
        <f t="shared" si="31"/>
        <v>0</v>
      </c>
      <c r="AG66" s="97">
        <f t="shared" si="32"/>
        <v>0</v>
      </c>
    </row>
    <row r="67" spans="1:33" ht="19.95" customHeight="1" x14ac:dyDescent="0.3">
      <c r="A67" s="67"/>
      <c r="B67" s="68" t="str">
        <f t="shared" si="25"/>
        <v>-</v>
      </c>
      <c r="C67" s="67"/>
      <c r="D67" s="69"/>
      <c r="E67" s="70"/>
      <c r="F67" s="70"/>
      <c r="G67" s="70"/>
      <c r="H67" s="70"/>
      <c r="I67" s="71" t="str">
        <f t="shared" si="33"/>
        <v>-</v>
      </c>
      <c r="J67" s="72"/>
      <c r="K67" s="73"/>
      <c r="L67" s="74"/>
      <c r="M67" s="75"/>
      <c r="N67" s="76"/>
      <c r="O67" s="75"/>
      <c r="P67" s="76"/>
      <c r="Q67" s="65">
        <f t="shared" si="27"/>
        <v>0</v>
      </c>
      <c r="R67" s="109">
        <f t="shared" si="28"/>
        <v>0</v>
      </c>
      <c r="S67" s="73"/>
      <c r="T67" s="66">
        <f t="shared" si="29"/>
        <v>0</v>
      </c>
      <c r="U67" s="110">
        <f t="shared" si="30"/>
        <v>0</v>
      </c>
      <c r="V67" s="87"/>
      <c r="W67" s="94"/>
      <c r="X67" s="87"/>
      <c r="Y67" s="94"/>
      <c r="Z67" s="87"/>
      <c r="AA67" s="87"/>
      <c r="AB67" s="94"/>
      <c r="AC67" s="87"/>
      <c r="AD67" s="94"/>
      <c r="AE67" s="87"/>
      <c r="AF67" s="91">
        <f t="shared" si="31"/>
        <v>0</v>
      </c>
      <c r="AG67" s="97">
        <f t="shared" si="32"/>
        <v>0</v>
      </c>
    </row>
    <row r="68" spans="1:33" ht="19.95" customHeight="1" x14ac:dyDescent="0.3">
      <c r="A68" s="67"/>
      <c r="B68" s="68" t="str">
        <f t="shared" si="25"/>
        <v>-</v>
      </c>
      <c r="C68" s="67"/>
      <c r="D68" s="69"/>
      <c r="E68" s="70"/>
      <c r="F68" s="70"/>
      <c r="G68" s="70"/>
      <c r="H68" s="70"/>
      <c r="I68" s="71" t="str">
        <f t="shared" si="33"/>
        <v>-</v>
      </c>
      <c r="J68" s="72"/>
      <c r="K68" s="73"/>
      <c r="L68" s="74"/>
      <c r="M68" s="75"/>
      <c r="N68" s="76"/>
      <c r="O68" s="75"/>
      <c r="P68" s="76"/>
      <c r="Q68" s="65">
        <f t="shared" si="27"/>
        <v>0</v>
      </c>
      <c r="R68" s="109">
        <f t="shared" si="28"/>
        <v>0</v>
      </c>
      <c r="S68" s="73"/>
      <c r="T68" s="66">
        <f t="shared" si="29"/>
        <v>0</v>
      </c>
      <c r="U68" s="110">
        <f t="shared" si="30"/>
        <v>0</v>
      </c>
      <c r="V68" s="87"/>
      <c r="W68" s="94"/>
      <c r="X68" s="87"/>
      <c r="Y68" s="94"/>
      <c r="Z68" s="87"/>
      <c r="AA68" s="87"/>
      <c r="AB68" s="94"/>
      <c r="AC68" s="87"/>
      <c r="AD68" s="94"/>
      <c r="AE68" s="87"/>
      <c r="AF68" s="91">
        <f t="shared" si="31"/>
        <v>0</v>
      </c>
      <c r="AG68" s="97">
        <f t="shared" si="32"/>
        <v>0</v>
      </c>
    </row>
    <row r="69" spans="1:33" ht="19.95" customHeight="1" x14ac:dyDescent="0.3">
      <c r="A69" s="67"/>
      <c r="B69" s="68" t="str">
        <f t="shared" si="25"/>
        <v>-</v>
      </c>
      <c r="C69" s="67"/>
      <c r="D69" s="69"/>
      <c r="E69" s="70"/>
      <c r="F69" s="70"/>
      <c r="G69" s="70"/>
      <c r="H69" s="70"/>
      <c r="I69" s="71" t="str">
        <f t="shared" si="33"/>
        <v>-</v>
      </c>
      <c r="J69" s="72"/>
      <c r="K69" s="73"/>
      <c r="L69" s="74"/>
      <c r="M69" s="75"/>
      <c r="N69" s="76"/>
      <c r="O69" s="75"/>
      <c r="P69" s="76"/>
      <c r="Q69" s="65">
        <f t="shared" si="27"/>
        <v>0</v>
      </c>
      <c r="R69" s="109">
        <f t="shared" si="28"/>
        <v>0</v>
      </c>
      <c r="S69" s="73"/>
      <c r="T69" s="66">
        <f t="shared" si="29"/>
        <v>0</v>
      </c>
      <c r="U69" s="110">
        <f t="shared" si="30"/>
        <v>0</v>
      </c>
      <c r="V69" s="87"/>
      <c r="W69" s="94"/>
      <c r="X69" s="87"/>
      <c r="Y69" s="94"/>
      <c r="Z69" s="87"/>
      <c r="AA69" s="87"/>
      <c r="AB69" s="94"/>
      <c r="AC69" s="87"/>
      <c r="AD69" s="94"/>
      <c r="AE69" s="87"/>
      <c r="AF69" s="91">
        <f t="shared" si="31"/>
        <v>0</v>
      </c>
      <c r="AG69" s="97">
        <f t="shared" si="32"/>
        <v>0</v>
      </c>
    </row>
    <row r="70" spans="1:33" ht="19.95" customHeight="1" x14ac:dyDescent="0.3">
      <c r="A70" s="67"/>
      <c r="B70" s="68" t="str">
        <f t="shared" si="25"/>
        <v>-</v>
      </c>
      <c r="C70" s="67"/>
      <c r="D70" s="69"/>
      <c r="E70" s="70"/>
      <c r="F70" s="70"/>
      <c r="G70" s="70"/>
      <c r="H70" s="70"/>
      <c r="I70" s="71" t="str">
        <f t="shared" si="33"/>
        <v>-</v>
      </c>
      <c r="J70" s="72"/>
      <c r="K70" s="73"/>
      <c r="L70" s="74"/>
      <c r="M70" s="75"/>
      <c r="N70" s="76"/>
      <c r="O70" s="75"/>
      <c r="P70" s="76"/>
      <c r="Q70" s="65">
        <f t="shared" si="27"/>
        <v>0</v>
      </c>
      <c r="R70" s="109">
        <f t="shared" si="28"/>
        <v>0</v>
      </c>
      <c r="S70" s="73"/>
      <c r="T70" s="66">
        <f t="shared" si="29"/>
        <v>0</v>
      </c>
      <c r="U70" s="110">
        <f t="shared" si="30"/>
        <v>0</v>
      </c>
      <c r="V70" s="87"/>
      <c r="W70" s="94"/>
      <c r="X70" s="87"/>
      <c r="Y70" s="94"/>
      <c r="Z70" s="87"/>
      <c r="AA70" s="87"/>
      <c r="AB70" s="94"/>
      <c r="AC70" s="87"/>
      <c r="AD70" s="94"/>
      <c r="AE70" s="87"/>
      <c r="AF70" s="91">
        <f t="shared" si="31"/>
        <v>0</v>
      </c>
      <c r="AG70" s="97">
        <f t="shared" si="32"/>
        <v>0</v>
      </c>
    </row>
    <row r="71" spans="1:33" ht="19.95" customHeight="1" x14ac:dyDescent="0.3">
      <c r="A71" s="67"/>
      <c r="B71" s="68" t="str">
        <f t="shared" si="25"/>
        <v>-</v>
      </c>
      <c r="C71" s="67"/>
      <c r="D71" s="69"/>
      <c r="E71" s="70"/>
      <c r="F71" s="70"/>
      <c r="G71" s="70"/>
      <c r="H71" s="70"/>
      <c r="I71" s="71" t="str">
        <f t="shared" ref="I71:I75" si="34">IF(OR(L71&gt;K71,N71&gt;M71,P71&gt;O71,SUM(L71,N71,P71)=0), "-", (SUM(L71,N71,P71)/R71))</f>
        <v>-</v>
      </c>
      <c r="J71" s="72"/>
      <c r="K71" s="73"/>
      <c r="L71" s="74"/>
      <c r="M71" s="75"/>
      <c r="N71" s="76"/>
      <c r="O71" s="75"/>
      <c r="P71" s="76"/>
      <c r="Q71" s="65">
        <f t="shared" si="27"/>
        <v>0</v>
      </c>
      <c r="R71" s="109">
        <f t="shared" si="28"/>
        <v>0</v>
      </c>
      <c r="S71" s="73"/>
      <c r="T71" s="66">
        <f t="shared" si="29"/>
        <v>0</v>
      </c>
      <c r="U71" s="110">
        <f t="shared" si="30"/>
        <v>0</v>
      </c>
      <c r="V71" s="87"/>
      <c r="W71" s="94"/>
      <c r="X71" s="87"/>
      <c r="Y71" s="94"/>
      <c r="Z71" s="87"/>
      <c r="AA71" s="87"/>
      <c r="AB71" s="94"/>
      <c r="AC71" s="87"/>
      <c r="AD71" s="94"/>
      <c r="AE71" s="87"/>
      <c r="AF71" s="91">
        <f t="shared" si="31"/>
        <v>0</v>
      </c>
      <c r="AG71" s="97">
        <f t="shared" si="32"/>
        <v>0</v>
      </c>
    </row>
    <row r="72" spans="1:33" ht="19.95" customHeight="1" x14ac:dyDescent="0.3">
      <c r="A72" s="67"/>
      <c r="B72" s="68" t="str">
        <f t="shared" si="25"/>
        <v>-</v>
      </c>
      <c r="C72" s="67"/>
      <c r="D72" s="69"/>
      <c r="E72" s="70"/>
      <c r="F72" s="70"/>
      <c r="G72" s="70"/>
      <c r="H72" s="70"/>
      <c r="I72" s="71" t="str">
        <f t="shared" si="34"/>
        <v>-</v>
      </c>
      <c r="J72" s="72"/>
      <c r="K72" s="73"/>
      <c r="L72" s="74"/>
      <c r="M72" s="75"/>
      <c r="N72" s="76"/>
      <c r="O72" s="75"/>
      <c r="P72" s="76"/>
      <c r="Q72" s="65">
        <f t="shared" si="27"/>
        <v>0</v>
      </c>
      <c r="R72" s="109">
        <f t="shared" si="28"/>
        <v>0</v>
      </c>
      <c r="S72" s="73"/>
      <c r="T72" s="66">
        <f t="shared" si="29"/>
        <v>0</v>
      </c>
      <c r="U72" s="110">
        <f t="shared" si="30"/>
        <v>0</v>
      </c>
      <c r="V72" s="87"/>
      <c r="W72" s="94"/>
      <c r="X72" s="87"/>
      <c r="Y72" s="94"/>
      <c r="Z72" s="87"/>
      <c r="AA72" s="87"/>
      <c r="AB72" s="94"/>
      <c r="AC72" s="87"/>
      <c r="AD72" s="94"/>
      <c r="AE72" s="87"/>
      <c r="AF72" s="91">
        <f t="shared" si="31"/>
        <v>0</v>
      </c>
      <c r="AG72" s="97">
        <f t="shared" si="32"/>
        <v>0</v>
      </c>
    </row>
    <row r="73" spans="1:33" ht="19.95" customHeight="1" x14ac:dyDescent="0.3">
      <c r="A73" s="67"/>
      <c r="B73" s="68" t="str">
        <f t="shared" si="25"/>
        <v>-</v>
      </c>
      <c r="C73" s="67"/>
      <c r="D73" s="69"/>
      <c r="E73" s="70"/>
      <c r="F73" s="70"/>
      <c r="G73" s="70"/>
      <c r="H73" s="70"/>
      <c r="I73" s="71" t="str">
        <f t="shared" si="34"/>
        <v>-</v>
      </c>
      <c r="J73" s="72"/>
      <c r="K73" s="73"/>
      <c r="L73" s="74"/>
      <c r="M73" s="75"/>
      <c r="N73" s="76"/>
      <c r="O73" s="75"/>
      <c r="P73" s="76"/>
      <c r="Q73" s="65">
        <f t="shared" si="27"/>
        <v>0</v>
      </c>
      <c r="R73" s="109">
        <f t="shared" si="28"/>
        <v>0</v>
      </c>
      <c r="S73" s="73"/>
      <c r="T73" s="66">
        <f t="shared" si="29"/>
        <v>0</v>
      </c>
      <c r="U73" s="110">
        <f t="shared" si="30"/>
        <v>0</v>
      </c>
      <c r="V73" s="87"/>
      <c r="W73" s="94"/>
      <c r="X73" s="87"/>
      <c r="Y73" s="94"/>
      <c r="Z73" s="87"/>
      <c r="AA73" s="87"/>
      <c r="AB73" s="94"/>
      <c r="AC73" s="87"/>
      <c r="AD73" s="94"/>
      <c r="AE73" s="87"/>
      <c r="AF73" s="91">
        <f t="shared" si="31"/>
        <v>0</v>
      </c>
      <c r="AG73" s="97">
        <f t="shared" si="32"/>
        <v>0</v>
      </c>
    </row>
    <row r="74" spans="1:33" ht="19.95" customHeight="1" x14ac:dyDescent="0.3">
      <c r="A74" s="67"/>
      <c r="B74" s="68" t="str">
        <f t="shared" si="25"/>
        <v>-</v>
      </c>
      <c r="C74" s="67"/>
      <c r="D74" s="69"/>
      <c r="E74" s="70"/>
      <c r="F74" s="70"/>
      <c r="G74" s="70"/>
      <c r="H74" s="70"/>
      <c r="I74" s="71" t="str">
        <f t="shared" si="34"/>
        <v>-</v>
      </c>
      <c r="J74" s="72"/>
      <c r="K74" s="73"/>
      <c r="L74" s="74"/>
      <c r="M74" s="75"/>
      <c r="N74" s="76"/>
      <c r="O74" s="75"/>
      <c r="P74" s="76"/>
      <c r="Q74" s="65">
        <f t="shared" si="27"/>
        <v>0</v>
      </c>
      <c r="R74" s="109">
        <f t="shared" si="28"/>
        <v>0</v>
      </c>
      <c r="S74" s="73"/>
      <c r="T74" s="66">
        <f t="shared" si="29"/>
        <v>0</v>
      </c>
      <c r="U74" s="110">
        <f t="shared" si="30"/>
        <v>0</v>
      </c>
      <c r="V74" s="87"/>
      <c r="W74" s="94"/>
      <c r="X74" s="87"/>
      <c r="Y74" s="94"/>
      <c r="Z74" s="87"/>
      <c r="AA74" s="87"/>
      <c r="AB74" s="94"/>
      <c r="AC74" s="87"/>
      <c r="AD74" s="94"/>
      <c r="AE74" s="87"/>
      <c r="AF74" s="91">
        <f t="shared" si="31"/>
        <v>0</v>
      </c>
      <c r="AG74" s="97">
        <f t="shared" si="32"/>
        <v>0</v>
      </c>
    </row>
    <row r="75" spans="1:33" ht="19.95" customHeight="1" x14ac:dyDescent="0.3">
      <c r="A75" s="67"/>
      <c r="B75" s="68" t="str">
        <f t="shared" si="25"/>
        <v>-</v>
      </c>
      <c r="C75" s="67"/>
      <c r="D75" s="69"/>
      <c r="E75" s="70"/>
      <c r="F75" s="70"/>
      <c r="G75" s="70"/>
      <c r="H75" s="70"/>
      <c r="I75" s="71" t="str">
        <f t="shared" si="34"/>
        <v>-</v>
      </c>
      <c r="J75" s="72"/>
      <c r="K75" s="73"/>
      <c r="L75" s="74"/>
      <c r="M75" s="75"/>
      <c r="N75" s="76"/>
      <c r="O75" s="75"/>
      <c r="P75" s="76"/>
      <c r="Q75" s="65">
        <f t="shared" si="27"/>
        <v>0</v>
      </c>
      <c r="R75" s="109">
        <f t="shared" si="28"/>
        <v>0</v>
      </c>
      <c r="S75" s="73"/>
      <c r="T75" s="66">
        <f t="shared" si="29"/>
        <v>0</v>
      </c>
      <c r="U75" s="110">
        <f t="shared" si="30"/>
        <v>0</v>
      </c>
      <c r="V75" s="87"/>
      <c r="W75" s="94"/>
      <c r="X75" s="87"/>
      <c r="Y75" s="94"/>
      <c r="Z75" s="87"/>
      <c r="AA75" s="87"/>
      <c r="AB75" s="94"/>
      <c r="AC75" s="87"/>
      <c r="AD75" s="94"/>
      <c r="AE75" s="87"/>
      <c r="AF75" s="91">
        <f t="shared" si="31"/>
        <v>0</v>
      </c>
      <c r="AG75" s="97">
        <f t="shared" si="32"/>
        <v>0</v>
      </c>
    </row>
    <row r="76" spans="1:33" ht="19.95" customHeight="1" x14ac:dyDescent="0.3">
      <c r="A76" s="67"/>
      <c r="B76" s="68" t="str">
        <f t="shared" si="25"/>
        <v>-</v>
      </c>
      <c r="C76" s="67"/>
      <c r="D76" s="69"/>
      <c r="E76" s="70"/>
      <c r="F76" s="70"/>
      <c r="G76" s="70"/>
      <c r="H76" s="70"/>
      <c r="I76" s="71" t="str">
        <f t="shared" ref="I76:I80" si="35">IF(OR(L76&gt;K76,N76&gt;M76,P76&gt;O76,SUM(L76,N76,P76)=0), "-", (SUM(L76,N76,P76)/R76))</f>
        <v>-</v>
      </c>
      <c r="J76" s="72"/>
      <c r="K76" s="73"/>
      <c r="L76" s="74"/>
      <c r="M76" s="75"/>
      <c r="N76" s="76"/>
      <c r="O76" s="75"/>
      <c r="P76" s="76"/>
      <c r="Q76" s="65">
        <f t="shared" si="27"/>
        <v>0</v>
      </c>
      <c r="R76" s="109">
        <f t="shared" si="28"/>
        <v>0</v>
      </c>
      <c r="S76" s="73"/>
      <c r="T76" s="66">
        <f t="shared" si="29"/>
        <v>0</v>
      </c>
      <c r="U76" s="110">
        <f t="shared" si="30"/>
        <v>0</v>
      </c>
      <c r="V76" s="87"/>
      <c r="W76" s="94"/>
      <c r="X76" s="87"/>
      <c r="Y76" s="94"/>
      <c r="Z76" s="87"/>
      <c r="AA76" s="87"/>
      <c r="AB76" s="94"/>
      <c r="AC76" s="87"/>
      <c r="AD76" s="94"/>
      <c r="AE76" s="87"/>
      <c r="AF76" s="91">
        <f t="shared" si="31"/>
        <v>0</v>
      </c>
      <c r="AG76" s="97">
        <f t="shared" si="32"/>
        <v>0</v>
      </c>
    </row>
    <row r="77" spans="1:33" ht="19.95" customHeight="1" x14ac:dyDescent="0.3">
      <c r="A77" s="67"/>
      <c r="B77" s="68" t="str">
        <f t="shared" si="25"/>
        <v>-</v>
      </c>
      <c r="C77" s="67"/>
      <c r="D77" s="69"/>
      <c r="E77" s="70"/>
      <c r="F77" s="70"/>
      <c r="G77" s="70"/>
      <c r="H77" s="70"/>
      <c r="I77" s="71" t="str">
        <f t="shared" si="35"/>
        <v>-</v>
      </c>
      <c r="J77" s="72"/>
      <c r="K77" s="73"/>
      <c r="L77" s="74"/>
      <c r="M77" s="75"/>
      <c r="N77" s="76"/>
      <c r="O77" s="75"/>
      <c r="P77" s="76"/>
      <c r="Q77" s="65">
        <f t="shared" si="27"/>
        <v>0</v>
      </c>
      <c r="R77" s="109">
        <f t="shared" si="28"/>
        <v>0</v>
      </c>
      <c r="S77" s="73"/>
      <c r="T77" s="66">
        <f t="shared" si="29"/>
        <v>0</v>
      </c>
      <c r="U77" s="110">
        <f t="shared" si="30"/>
        <v>0</v>
      </c>
      <c r="V77" s="87"/>
      <c r="W77" s="94"/>
      <c r="X77" s="87"/>
      <c r="Y77" s="94"/>
      <c r="Z77" s="87"/>
      <c r="AA77" s="87"/>
      <c r="AB77" s="94"/>
      <c r="AC77" s="87"/>
      <c r="AD77" s="94"/>
      <c r="AE77" s="87"/>
      <c r="AF77" s="91">
        <f t="shared" si="31"/>
        <v>0</v>
      </c>
      <c r="AG77" s="97">
        <f t="shared" si="32"/>
        <v>0</v>
      </c>
    </row>
    <row r="78" spans="1:33" ht="19.95" customHeight="1" x14ac:dyDescent="0.3">
      <c r="A78" s="67"/>
      <c r="B78" s="68" t="str">
        <f t="shared" si="25"/>
        <v>-</v>
      </c>
      <c r="C78" s="67"/>
      <c r="D78" s="69"/>
      <c r="E78" s="70"/>
      <c r="F78" s="70"/>
      <c r="G78" s="70"/>
      <c r="H78" s="70"/>
      <c r="I78" s="71" t="str">
        <f t="shared" si="35"/>
        <v>-</v>
      </c>
      <c r="J78" s="72"/>
      <c r="K78" s="73"/>
      <c r="L78" s="74"/>
      <c r="M78" s="75"/>
      <c r="N78" s="76"/>
      <c r="O78" s="75"/>
      <c r="P78" s="76"/>
      <c r="Q78" s="65">
        <f t="shared" si="27"/>
        <v>0</v>
      </c>
      <c r="R78" s="109">
        <f t="shared" si="28"/>
        <v>0</v>
      </c>
      <c r="S78" s="73"/>
      <c r="T78" s="66">
        <f t="shared" si="29"/>
        <v>0</v>
      </c>
      <c r="U78" s="110">
        <f t="shared" si="30"/>
        <v>0</v>
      </c>
      <c r="V78" s="87"/>
      <c r="W78" s="94"/>
      <c r="X78" s="87"/>
      <c r="Y78" s="94"/>
      <c r="Z78" s="87"/>
      <c r="AA78" s="87"/>
      <c r="AB78" s="94"/>
      <c r="AC78" s="87"/>
      <c r="AD78" s="94"/>
      <c r="AE78" s="87"/>
      <c r="AF78" s="91">
        <f t="shared" si="31"/>
        <v>0</v>
      </c>
      <c r="AG78" s="97">
        <f t="shared" si="32"/>
        <v>0</v>
      </c>
    </row>
    <row r="79" spans="1:33" ht="19.95" customHeight="1" x14ac:dyDescent="0.3">
      <c r="A79" s="67"/>
      <c r="B79" s="68" t="str">
        <f t="shared" si="25"/>
        <v>-</v>
      </c>
      <c r="C79" s="67"/>
      <c r="D79" s="69"/>
      <c r="E79" s="70"/>
      <c r="F79" s="70"/>
      <c r="G79" s="70"/>
      <c r="H79" s="70"/>
      <c r="I79" s="71" t="str">
        <f t="shared" si="35"/>
        <v>-</v>
      </c>
      <c r="J79" s="72"/>
      <c r="K79" s="73"/>
      <c r="L79" s="74"/>
      <c r="M79" s="75"/>
      <c r="N79" s="76"/>
      <c r="O79" s="75"/>
      <c r="P79" s="76"/>
      <c r="Q79" s="65">
        <f t="shared" si="27"/>
        <v>0</v>
      </c>
      <c r="R79" s="109">
        <f t="shared" si="28"/>
        <v>0</v>
      </c>
      <c r="S79" s="73"/>
      <c r="T79" s="66">
        <f t="shared" si="29"/>
        <v>0</v>
      </c>
      <c r="U79" s="110">
        <f t="shared" si="30"/>
        <v>0</v>
      </c>
      <c r="V79" s="87"/>
      <c r="W79" s="94"/>
      <c r="X79" s="87"/>
      <c r="Y79" s="94"/>
      <c r="Z79" s="87"/>
      <c r="AA79" s="87"/>
      <c r="AB79" s="94"/>
      <c r="AC79" s="87"/>
      <c r="AD79" s="94"/>
      <c r="AE79" s="87"/>
      <c r="AF79" s="91">
        <f t="shared" si="31"/>
        <v>0</v>
      </c>
      <c r="AG79" s="97">
        <f t="shared" si="32"/>
        <v>0</v>
      </c>
    </row>
    <row r="80" spans="1:33" ht="19.95" customHeight="1" x14ac:dyDescent="0.3">
      <c r="A80" s="67"/>
      <c r="B80" s="68" t="str">
        <f t="shared" si="25"/>
        <v>-</v>
      </c>
      <c r="C80" s="67"/>
      <c r="D80" s="69"/>
      <c r="E80" s="70"/>
      <c r="F80" s="70"/>
      <c r="G80" s="70"/>
      <c r="H80" s="70"/>
      <c r="I80" s="71" t="str">
        <f t="shared" si="35"/>
        <v>-</v>
      </c>
      <c r="J80" s="72"/>
      <c r="K80" s="73"/>
      <c r="L80" s="74"/>
      <c r="M80" s="75"/>
      <c r="N80" s="76"/>
      <c r="O80" s="75"/>
      <c r="P80" s="76"/>
      <c r="Q80" s="65">
        <f t="shared" si="27"/>
        <v>0</v>
      </c>
      <c r="R80" s="109">
        <f t="shared" si="28"/>
        <v>0</v>
      </c>
      <c r="S80" s="73"/>
      <c r="T80" s="66">
        <f t="shared" si="29"/>
        <v>0</v>
      </c>
      <c r="U80" s="110">
        <f t="shared" si="30"/>
        <v>0</v>
      </c>
      <c r="V80" s="87"/>
      <c r="W80" s="94"/>
      <c r="X80" s="87"/>
      <c r="Y80" s="94"/>
      <c r="Z80" s="87"/>
      <c r="AA80" s="87"/>
      <c r="AB80" s="94"/>
      <c r="AC80" s="87"/>
      <c r="AD80" s="94"/>
      <c r="AE80" s="87"/>
      <c r="AF80" s="91">
        <f t="shared" si="31"/>
        <v>0</v>
      </c>
      <c r="AG80" s="97">
        <f t="shared" si="32"/>
        <v>0</v>
      </c>
    </row>
    <row r="81" spans="1:33" ht="19.95" customHeight="1" thickBot="1" x14ac:dyDescent="0.35">
      <c r="A81" s="77"/>
      <c r="B81" s="78" t="str">
        <f t="shared" si="25"/>
        <v>-</v>
      </c>
      <c r="C81" s="77"/>
      <c r="D81" s="79"/>
      <c r="E81" s="80"/>
      <c r="F81" s="80"/>
      <c r="G81" s="80"/>
      <c r="H81" s="80"/>
      <c r="I81" s="81" t="str">
        <f t="shared" ref="I81" si="36">IF(OR(L81&gt;K81,N81&gt;M81,P81&gt;O81,SUM(L81,N81,P81)=0), "-", (SUM(L81,N81,P81)/R81))</f>
        <v>-</v>
      </c>
      <c r="J81" s="82"/>
      <c r="K81" s="84"/>
      <c r="L81" s="85"/>
      <c r="M81" s="86"/>
      <c r="N81" s="83"/>
      <c r="O81" s="86"/>
      <c r="P81" s="83"/>
      <c r="Q81" s="65">
        <f t="shared" si="27"/>
        <v>0</v>
      </c>
      <c r="R81" s="109">
        <f t="shared" si="28"/>
        <v>0</v>
      </c>
      <c r="S81" s="84"/>
      <c r="T81" s="66">
        <f t="shared" si="29"/>
        <v>0</v>
      </c>
      <c r="U81" s="110">
        <f t="shared" si="30"/>
        <v>0</v>
      </c>
      <c r="V81" s="88"/>
      <c r="W81" s="95"/>
      <c r="X81" s="88"/>
      <c r="Y81" s="95"/>
      <c r="Z81" s="88"/>
      <c r="AA81" s="88"/>
      <c r="AB81" s="95"/>
      <c r="AC81" s="88"/>
      <c r="AD81" s="95"/>
      <c r="AE81" s="88"/>
      <c r="AF81" s="92">
        <f t="shared" si="31"/>
        <v>0</v>
      </c>
      <c r="AG81" s="98">
        <f t="shared" si="32"/>
        <v>0</v>
      </c>
    </row>
    <row r="82" spans="1:33" customFormat="1" ht="30" customHeight="1" thickBot="1" x14ac:dyDescent="0.35">
      <c r="K82" s="150" t="s">
        <v>560</v>
      </c>
      <c r="L82" s="151"/>
      <c r="M82" s="151"/>
      <c r="N82" s="151"/>
      <c r="O82" s="151"/>
      <c r="P82" s="151"/>
      <c r="Q82" s="151"/>
      <c r="R82" s="151"/>
      <c r="S82" s="152"/>
      <c r="T82" s="108">
        <f>SUM(T61:T81)</f>
        <v>0</v>
      </c>
      <c r="U82" s="108">
        <f>SUM(U61:U81)</f>
        <v>0</v>
      </c>
      <c r="W82" s="150" t="s">
        <v>569</v>
      </c>
      <c r="X82" s="151"/>
      <c r="Y82" s="151"/>
      <c r="Z82" s="151"/>
      <c r="AA82" s="151"/>
      <c r="AB82" s="151"/>
      <c r="AC82" s="151"/>
      <c r="AD82" s="151"/>
      <c r="AE82" s="152"/>
      <c r="AF82" s="108">
        <f>SUM(AF61:AF81)</f>
        <v>0</v>
      </c>
      <c r="AG82" s="108">
        <f>SUM(AG61:AG81)</f>
        <v>0</v>
      </c>
    </row>
    <row r="84" spans="1:33" ht="21" x14ac:dyDescent="0.3">
      <c r="A84" s="144" t="s">
        <v>575</v>
      </c>
      <c r="B84" s="144"/>
      <c r="C84" s="144"/>
      <c r="D84" s="99">
        <f>U34+U58+U82</f>
        <v>0</v>
      </c>
    </row>
    <row r="85" spans="1:33" ht="21" x14ac:dyDescent="0.3">
      <c r="A85" s="144" t="s">
        <v>576</v>
      </c>
      <c r="B85" s="144"/>
      <c r="C85" s="144"/>
      <c r="D85" s="99">
        <f>AF34+AF58+AF82</f>
        <v>0</v>
      </c>
    </row>
    <row r="86" spans="1:33" ht="21" x14ac:dyDescent="0.3">
      <c r="A86" s="144" t="s">
        <v>574</v>
      </c>
      <c r="B86" s="144"/>
      <c r="C86" s="144"/>
      <c r="D86" s="99">
        <f>SUM(D84:D85)</f>
        <v>0</v>
      </c>
    </row>
  </sheetData>
  <mergeCells count="47">
    <mergeCell ref="T9:T10"/>
    <mergeCell ref="Q10:Q11"/>
    <mergeCell ref="V9:AG9"/>
    <mergeCell ref="AF10:AG10"/>
    <mergeCell ref="A85:C85"/>
    <mergeCell ref="O10:P10"/>
    <mergeCell ref="R10:R11"/>
    <mergeCell ref="J9:J11"/>
    <mergeCell ref="K58:S58"/>
    <mergeCell ref="K34:S34"/>
    <mergeCell ref="K82:S82"/>
    <mergeCell ref="V12:AG12"/>
    <mergeCell ref="V36:AG36"/>
    <mergeCell ref="V60:AG60"/>
    <mergeCell ref="A36:U36"/>
    <mergeCell ref="A86:C86"/>
    <mergeCell ref="S9:S10"/>
    <mergeCell ref="U9:U10"/>
    <mergeCell ref="S11:U11"/>
    <mergeCell ref="W34:AE34"/>
    <mergeCell ref="W58:AE58"/>
    <mergeCell ref="V10:W10"/>
    <mergeCell ref="X10:Y10"/>
    <mergeCell ref="AA10:AB10"/>
    <mergeCell ref="AC10:AD10"/>
    <mergeCell ref="W82:AE82"/>
    <mergeCell ref="A84:C84"/>
    <mergeCell ref="A60:U60"/>
    <mergeCell ref="A10:B10"/>
    <mergeCell ref="K10:L10"/>
    <mergeCell ref="M10:N10"/>
    <mergeCell ref="A1:U4"/>
    <mergeCell ref="A12:U12"/>
    <mergeCell ref="I9:I11"/>
    <mergeCell ref="K9:R9"/>
    <mergeCell ref="G10:H10"/>
    <mergeCell ref="A9:H9"/>
    <mergeCell ref="S7:U7"/>
    <mergeCell ref="J7:R7"/>
    <mergeCell ref="A5:C5"/>
    <mergeCell ref="A6:C6"/>
    <mergeCell ref="E5:U5"/>
    <mergeCell ref="D7:I7"/>
    <mergeCell ref="F6:G6"/>
    <mergeCell ref="H6:I6"/>
    <mergeCell ref="J6:U6"/>
    <mergeCell ref="A7:B7"/>
  </mergeCells>
  <dataValidations count="33">
    <dataValidation type="list" allowBlank="1" showInputMessage="1" showErrorMessage="1" prompt="Select Governorate_x000a_اختر المحافظة" sqref="E6" xr:uid="{00000000-0002-0000-0000-000007000000}">
      <formula1>Governorate</formula1>
    </dataValidation>
    <dataValidation type="list" allowBlank="1" showInputMessage="1" showErrorMessage="1" promptTitle="WASH المياه والصرف الصحي" prompt="Select the item discription - level one_x000a_اختر وصف البند - المستوى الأول" sqref="C37:C57" xr:uid="{00000000-0002-0000-0000-000001000000}">
      <formula1>WASH</formula1>
    </dataValidation>
    <dataValidation type="list" allowBlank="1" showInputMessage="1" showErrorMessage="1" promptTitle="Electrical الكهربائية" prompt="Select the item discription - level one_x000a_اختر وصف البند - المستوى الأول" sqref="C61:C81" xr:uid="{00000000-0002-0000-0000-000003000000}">
      <formula1>ELECTRICAL</formula1>
    </dataValidation>
    <dataValidation type="list" allowBlank="1" showInputMessage="1" promptTitle="Currency العملة" prompt="Select currency اختر العملة" sqref="AE11 S11:U11 Z11" xr:uid="{28BB06F8-48AF-4AD9-BDE4-7BEA4C1349B2}">
      <formula1>"IQD دينار عراقي, USD دولار أمريكي"</formula1>
    </dataValidation>
    <dataValidation type="list" allowBlank="1" showInputMessage="1" showErrorMessage="1" promptTitle="Civil المدنية" prompt="Select the item discription - level one_x000a_اختر وصف البند - المستوى الأول" sqref="C13:C33" xr:uid="{64104CCD-F212-4004-AA78-94D515F1A31D}">
      <formula1>CIVIL_WORKS</formula1>
    </dataValidation>
    <dataValidation type="list" allowBlank="1" showInputMessage="1" showErrorMessage="1" promptTitle="Civil المدنية" prompt="Select the item discription - level two_x000a_اختر وصف البند - المستوى الثاني" sqref="D13:D33" xr:uid="{805EE032-C50A-4F9F-8CEC-08DE770B23F5}">
      <formula1>INDIRECT($C13)</formula1>
    </dataValidation>
    <dataValidation type="list" allowBlank="1" showInputMessage="1" showErrorMessage="1" promptTitle="Civil المدنية" prompt="Select the item discription - level three_x000a_اختر وصف البند - المستوى الثالث" sqref="E13:E33" xr:uid="{EDA57BB9-C72D-400E-BE05-160F849ED513}">
      <formula1>INDIRECT($D13)</formula1>
    </dataValidation>
    <dataValidation type="list" allowBlank="1" showInputMessage="1" showErrorMessage="1" promptTitle="WASH المياه والصرف الصحي" prompt="Select the item discription - level two_x000a_اختر وصف البند - المستوى الثاني" sqref="D37:D57" xr:uid="{4D45299E-AE79-41DC-9F9E-A026460E5E15}">
      <formula1>INDIRECT($C37)</formula1>
    </dataValidation>
    <dataValidation type="list" allowBlank="1" showInputMessage="1" showErrorMessage="1" promptTitle="WASH المياه والصرف الصحي" prompt="Select the item discription - level three_x000a_اختر وصف البند - المستوى الثالث_x000a_" sqref="E37:E57" xr:uid="{3EC2BDAD-3FBA-4898-B3B9-02CCBB805D85}">
      <formula1>INDIRECT($D37)</formula1>
    </dataValidation>
    <dataValidation type="list" allowBlank="1" showInputMessage="1" showErrorMessage="1" promptTitle="ELECTRICAL الكهربائية" prompt="Select the item discription - level two_x000a_اختر وصف البند - المستوى الثاني" sqref="D61:D81" xr:uid="{70AE2095-9129-4E96-92E7-D4122F10ECD9}">
      <formula1>INDIRECT($C61)</formula1>
    </dataValidation>
    <dataValidation type="list" allowBlank="1" showInputMessage="1" showErrorMessage="1" promptTitle="ELECTRICAL الكهربائية" prompt="Select the item discription - level three_x000a_اختر وصف البند - المستوى الثالث" sqref="E61:E81" xr:uid="{2F6615E2-5291-4000-B8F1-2E4AF880B00F}">
      <formula1>INDIRECT($D61)</formula1>
    </dataValidation>
    <dataValidation allowBlank="1" showInputMessage="1" showErrorMessage="1" prompt="Enter general discription_x000a_أدخل الوصف العام" sqref="F13:F33 F37:F57 F61:F81" xr:uid="{08C40A08-2F47-4D8B-9CB0-4091F7CA3DE1}"/>
    <dataValidation type="list" allowBlank="1" showInputMessage="1" showErrorMessage="1" prompt="Select work type_x000a_اختر نوع العمل" sqref="G13:G33 G37:G57 G61:G81" xr:uid="{3A926661-56D3-42BC-9EF7-CA261322808D}">
      <formula1>Note_ملاحظات</formula1>
    </dataValidation>
    <dataValidation allowBlank="1" showInputMessage="1" showErrorMessage="1" prompt="Enter general notes_x000a_أدخل الملاحظات العامة" sqref="H13:H33 H37:H57 H61:H81" xr:uid="{CD0C59EA-EACE-4002-B253-7DB774D241A3}"/>
    <dataValidation type="list" allowBlank="1" showInputMessage="1" showErrorMessage="1" prompt="Select unit_x000a_اختر الوحدة" sqref="J13:J33 J37:J57 J61:J81" xr:uid="{861483C4-C3BC-46AF-8798-71EBBC880959}">
      <formula1>Unit_الوحدة</formula1>
    </dataValidation>
    <dataValidation allowBlank="1" showInputMessage="1" showErrorMessage="1" prompt="Enter the assessment quantities_x000a_أدخل كميات التقييم" sqref="K13:K33 M13:M33 O13:O33 K37:K57 M37:M57 O37:O57 K61:K81 M61:M81 O61:O81" xr:uid="{ADE4F10E-C762-40C3-B5CD-992178818825}"/>
    <dataValidation allowBlank="1" showInputMessage="1" showErrorMessage="1" prompt="Enter completed quantities_x000a_أدخل الكميات المنجزة" sqref="L13:L33 N13:N33 P37:P57 L37:L57 N37:N57 P13:P33 L61:L81 N61:N81 P61:P81" xr:uid="{707F529A-2689-4A36-B1B2-F6F9A5B46658}"/>
    <dataValidation allowBlank="1" showInputMessage="1" showErrorMessage="1" prompt="Enter unit price_x000a_أدخل سعر الوحدة" sqref="S37:S57 S13:S33 S61:S81" xr:uid="{C23E22E1-0FDC-4C28-B03D-B35A24F13BB7}"/>
    <dataValidation allowBlank="1" showInputMessage="1" showErrorMessage="1" prompt="Enter planned number of non-skilled labour_x000a_أدخل العدد المخطط للعمالة غير الماهرة" sqref="V13:V33 V37:V57 V61:V81" xr:uid="{F5FDAAE8-4A38-4E49-BA7C-CE012A097FBF}"/>
    <dataValidation allowBlank="1" showInputMessage="1" showErrorMessage="1" prompt="Enter actual number of non-skilled labour_x000a_أدخل العدد الفعلي للعمالة غير الماهرة" sqref="W13:W33 W37:W57 W61:W81" xr:uid="{ABE3968F-A961-4C62-B5AE-51ACED0FF674}"/>
    <dataValidation allowBlank="1" showInputMessage="1" showErrorMessage="1" prompt="Enter actual number of skilled labour_x000a_أدخل العدد الفعلي للعمالة الماهرة" sqref="AB13:AB33 AB37:AB57 AB61:AB81" xr:uid="{043C0FE4-10C2-4E1F-8492-EF852157A67B}"/>
    <dataValidation allowBlank="1" showInputMessage="1" showErrorMessage="1" prompt="Enter planned number of skilled labour_x000a_أدخل العدد المخطط للعمالة الماهرة" sqref="AA13:AA33 AA37:AA57 AA61:AA81" xr:uid="{7A1E8818-E753-454E-B7D8-733EA57CB4EB}"/>
    <dataValidation allowBlank="1" showInputMessage="1" showErrorMessage="1" prompt="Enter planned number of working days for the non-skilled labour_x000a_أدخل العدد المخطط لأيام العمل للعمالة غير الماهرة" sqref="X13:X33 X37:X57 X61:X81" xr:uid="{4DBE6ABB-5B1C-4315-AA90-6244A468B560}"/>
    <dataValidation allowBlank="1" showInputMessage="1" showErrorMessage="1" prompt="Enter planned number of working days for the skilled labour_x000a_أدخل العدد المخطط لأيام العمل للعمالة الماهرة" sqref="AC13:AC33 AC37:AC57 AC61:AC81" xr:uid="{50D03A50-B47C-426E-B636-480BF733A4A1}"/>
    <dataValidation allowBlank="1" showInputMessage="1" showErrorMessage="1" prompt="Enter actual number of working days for the non-skilled labour_x000a_أدخل العدد الفعلي لأيام العمل للعمالة غير الماهرة" sqref="Y13:Y33 Y37:Y57 Y61:Y81" xr:uid="{851DAFEA-9F38-44A8-AE94-E16E36EA3AF5}"/>
    <dataValidation allowBlank="1" showInputMessage="1" showErrorMessage="1" prompt="Enter actual number of working days for the skilled labour_x000a_أدخل العدد الفعلي لأيام العمل للعمالة الماهرة" sqref="AD13:AD33 AD37:AD57 AD61:AD81" xr:uid="{1352AA71-8D41-4AD4-AA50-FF6DCF85A57B}"/>
    <dataValidation allowBlank="1" showInputMessage="1" showErrorMessage="1" prompt="Enter the daily wages for the non-skilled labour_x000a_أدخل الأجور اليومية للعمالة غير الماهرة" sqref="Z13:Z33 Z37:Z57 Z61:Z81" xr:uid="{7B0DCA8B-CDCF-455C-8D01-627BEECAB493}"/>
    <dataValidation allowBlank="1" showInputMessage="1" showErrorMessage="1" prompt="Enter the daily wages for the skilled labour_x000a_أدخل الأجور اليومية للعمالة الماهرة" sqref="AE13:AE33 AE37:AE57 AE61:AE81" xr:uid="{A8743525-5EEC-48D6-8634-52372DE901BB}"/>
    <dataValidation allowBlank="1" showInputMessage="1" showErrorMessage="1" prompt="Enter household code_x000a_أدخل رمز الأسرة" sqref="A13:A33 A37:A57 A61:A81" xr:uid="{8DE525E6-9762-42F2-93E4-4726382AC09B}"/>
    <dataValidation allowBlank="1" showInputMessage="1" showErrorMessage="1" prompt="Enter GPS Coordinates_x000a_أدخل الأحداثيات" sqref="D7:I7" xr:uid="{DC4F7CF2-1CDB-46BF-8B24-7C2741574F1F}"/>
    <dataValidation allowBlank="1" showInputMessage="1" showErrorMessage="1" prompt="Enter house owner' name and contact details_x000a_أدخل اسم مالك المنزل وكيفية الاتصال" sqref="E5:U5" xr:uid="{C8FF68AD-5A53-4650-BA2E-40FEBFF57FA2}"/>
    <dataValidation allowBlank="1" showInputMessage="1" showErrorMessage="1" prompt="Enter Village/Neighborhood_x000a_أدخل القرية أو الحي" sqref="J6:U6" xr:uid="{A62D54E5-E584-4F65-8FE6-837BBE62472C}"/>
    <dataValidation allowBlank="1" showInputMessage="1" showErrorMessage="1" prompt="Enter the date_x000a_أدخل التاريخ" sqref="S7:U7" xr:uid="{DBCA5B4B-E0F1-4AED-9728-6BE1A0AB0A02}"/>
  </dataValidation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Header>&amp;L&amp;G&amp;C&amp;G&amp;RStandard BOQ for minimum repairs of WDS - V1</oddHeader>
  </headerFooter>
  <rowBreaks count="2" manualBreakCount="2">
    <brk id="35" max="16383" man="1"/>
    <brk id="59" max="16383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District_x000a_اختر القضاء" xr:uid="{00000000-0002-0000-0000-000008000000}">
          <x14:formula1>
            <xm:f>OFFSET(LocLookUp!$H$1,MATCH(E6,LocLookUp!$H:$H,0)-1,1,COUNTIF(LocLookUp!$H:$H,E6),1)</xm:f>
          </x14:formula1>
          <xm:sqref>F6:G6</xm:sqref>
        </x14:dataValidation>
        <x14:dataValidation type="list" allowBlank="1" showInputMessage="1" showErrorMessage="1" prompt="Select Sub-District_x000a_اختر الناحية" xr:uid="{00000000-0002-0000-0000-000009000000}">
          <x14:formula1>
            <xm:f>OFFSET(LocLookUp!$K$1,MATCH(F6,LocLookUp!$K:$K,0)-1,1,COUNTIF(LocLookUp!$K:$K,F6),1)</xm:f>
          </x14:formula1>
          <xm:sqref>H6:I6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/>
  <dimension ref="A1:AT25"/>
  <sheetViews>
    <sheetView topLeftCell="E1" zoomScaleNormal="100" zoomScaleSheetLayoutView="80" workbookViewId="0">
      <selection activeCell="G5" sqref="G5"/>
    </sheetView>
  </sheetViews>
  <sheetFormatPr defaultColWidth="7.21875" defaultRowHeight="14.4" x14ac:dyDescent="0.3"/>
  <cols>
    <col min="1" max="1" width="22.33203125" customWidth="1"/>
    <col min="2" max="2" width="34" customWidth="1"/>
    <col min="3" max="3" width="36" customWidth="1"/>
    <col min="4" max="4" width="37.109375" customWidth="1"/>
    <col min="5" max="5" width="34" customWidth="1"/>
    <col min="6" max="6" width="23.6640625" customWidth="1"/>
    <col min="7" max="7" width="41.5546875" customWidth="1"/>
    <col min="8" max="8" width="41.109375" customWidth="1"/>
    <col min="9" max="9" width="30.21875" customWidth="1"/>
    <col min="10" max="10" width="17.6640625" customWidth="1"/>
    <col min="11" max="11" width="62.21875" customWidth="1"/>
    <col min="12" max="12" width="46.44140625" customWidth="1"/>
    <col min="13" max="13" width="26.77734375" customWidth="1"/>
    <col min="14" max="14" width="30.33203125" customWidth="1"/>
    <col min="15" max="15" width="30" customWidth="1"/>
    <col min="16" max="16" width="63.77734375" customWidth="1"/>
    <col min="17" max="17" width="38.6640625" customWidth="1"/>
    <col min="18" max="18" width="20.33203125" customWidth="1"/>
    <col min="19" max="19" width="46.6640625" customWidth="1"/>
    <col min="20" max="20" width="36" customWidth="1"/>
    <col min="21" max="22" width="10.88671875" customWidth="1"/>
    <col min="23" max="23" width="14.6640625" customWidth="1"/>
    <col min="24" max="24" width="28.21875" customWidth="1"/>
    <col min="25" max="25" width="37.109375" customWidth="1"/>
    <col min="26" max="26" width="24.44140625" customWidth="1"/>
    <col min="27" max="27" width="15.21875" customWidth="1"/>
    <col min="28" max="28" width="21.88671875" customWidth="1"/>
    <col min="29" max="29" width="26.109375" customWidth="1"/>
    <col min="30" max="30" width="40.21875" customWidth="1"/>
    <col min="31" max="31" width="22.5546875" customWidth="1"/>
    <col min="32" max="32" width="21.6640625" customWidth="1"/>
    <col min="34" max="34" width="19.77734375" customWidth="1"/>
    <col min="36" max="36" width="46.6640625" customWidth="1"/>
    <col min="37" max="37" width="20.5546875" customWidth="1"/>
    <col min="38" max="38" width="20.33203125" customWidth="1"/>
    <col min="39" max="39" width="18" customWidth="1"/>
    <col min="41" max="41" width="18.33203125" customWidth="1"/>
    <col min="42" max="42" width="12.109375" customWidth="1"/>
    <col min="44" max="44" width="10.44140625" customWidth="1"/>
    <col min="45" max="45" width="12.88671875" customWidth="1"/>
  </cols>
  <sheetData>
    <row r="1" spans="1:46" x14ac:dyDescent="0.3">
      <c r="A1" s="2" t="s">
        <v>17</v>
      </c>
      <c r="B1" s="2" t="s">
        <v>0</v>
      </c>
      <c r="C1" s="2" t="s">
        <v>19</v>
      </c>
      <c r="D1" s="2" t="s">
        <v>20</v>
      </c>
      <c r="E1" s="4" t="s">
        <v>158</v>
      </c>
      <c r="F1" s="4" t="s">
        <v>67</v>
      </c>
      <c r="G1" s="4" t="s">
        <v>75</v>
      </c>
      <c r="H1" s="4" t="s">
        <v>68</v>
      </c>
      <c r="I1" s="4" t="s">
        <v>69</v>
      </c>
      <c r="J1" s="4" t="s">
        <v>76</v>
      </c>
      <c r="K1" s="4" t="s">
        <v>70</v>
      </c>
      <c r="L1" s="4" t="s">
        <v>71</v>
      </c>
      <c r="M1" s="4" t="s">
        <v>72</v>
      </c>
      <c r="N1" s="4" t="s">
        <v>73</v>
      </c>
      <c r="O1" s="4" t="s">
        <v>74</v>
      </c>
      <c r="P1" s="3" t="s">
        <v>106</v>
      </c>
      <c r="Q1" s="3" t="s">
        <v>107</v>
      </c>
      <c r="R1" s="3" t="s">
        <v>108</v>
      </c>
      <c r="S1" s="3" t="s">
        <v>109</v>
      </c>
      <c r="T1" s="3" t="s">
        <v>110</v>
      </c>
      <c r="U1" s="5" t="s">
        <v>150</v>
      </c>
      <c r="V1" s="5" t="s">
        <v>143</v>
      </c>
      <c r="W1" s="5" t="s">
        <v>144</v>
      </c>
      <c r="X1" s="5" t="s">
        <v>145</v>
      </c>
      <c r="Y1" s="5" t="s">
        <v>146</v>
      </c>
      <c r="Z1" s="5" t="s">
        <v>147</v>
      </c>
      <c r="AA1" s="5" t="s">
        <v>148</v>
      </c>
      <c r="AB1" s="5" t="s">
        <v>149</v>
      </c>
      <c r="AC1" s="1" t="s">
        <v>80</v>
      </c>
      <c r="AD1" s="1" t="s">
        <v>82</v>
      </c>
      <c r="AE1" s="1" t="s">
        <v>88</v>
      </c>
      <c r="AF1" s="1" t="s">
        <v>97</v>
      </c>
      <c r="AG1" s="1"/>
      <c r="AH1" s="1" t="s">
        <v>111</v>
      </c>
      <c r="AI1" s="1"/>
      <c r="AJ1" s="1" t="s">
        <v>135</v>
      </c>
      <c r="AK1" s="1" t="s">
        <v>138</v>
      </c>
      <c r="AL1" s="1" t="s">
        <v>139</v>
      </c>
      <c r="AM1" s="1" t="s">
        <v>137</v>
      </c>
      <c r="AN1" s="1"/>
      <c r="AO1" s="1" t="s">
        <v>140</v>
      </c>
      <c r="AP1" s="1" t="s">
        <v>6</v>
      </c>
      <c r="AR1" s="8" t="s">
        <v>152</v>
      </c>
      <c r="AS1" s="8" t="s">
        <v>126</v>
      </c>
      <c r="AT1" s="13" t="s">
        <v>332</v>
      </c>
    </row>
    <row r="2" spans="1:46" x14ac:dyDescent="0.3">
      <c r="A2" s="2" t="s">
        <v>18</v>
      </c>
      <c r="B2" s="4" t="s">
        <v>158</v>
      </c>
      <c r="C2" s="3" t="s">
        <v>106</v>
      </c>
      <c r="D2" s="5" t="s">
        <v>150</v>
      </c>
      <c r="E2" s="8" t="s">
        <v>194</v>
      </c>
      <c r="F2" t="s">
        <v>78</v>
      </c>
      <c r="G2" s="1" t="s">
        <v>80</v>
      </c>
      <c r="H2" s="1" t="s">
        <v>82</v>
      </c>
      <c r="I2" t="s">
        <v>90</v>
      </c>
      <c r="J2" t="s">
        <v>91</v>
      </c>
      <c r="K2" t="s">
        <v>94</v>
      </c>
      <c r="L2" s="1" t="s">
        <v>97</v>
      </c>
      <c r="M2" t="s">
        <v>26</v>
      </c>
      <c r="N2" t="s">
        <v>27</v>
      </c>
      <c r="O2" t="s">
        <v>29</v>
      </c>
      <c r="P2" t="s">
        <v>32</v>
      </c>
      <c r="Q2" t="s">
        <v>153</v>
      </c>
      <c r="R2" s="1" t="s">
        <v>111</v>
      </c>
      <c r="S2" s="1" t="s">
        <v>135</v>
      </c>
      <c r="T2" t="s">
        <v>37</v>
      </c>
      <c r="U2" s="7" t="s">
        <v>2</v>
      </c>
      <c r="V2" s="10" t="s">
        <v>6</v>
      </c>
      <c r="W2" s="10" t="s">
        <v>6</v>
      </c>
      <c r="X2" s="7" t="s">
        <v>10</v>
      </c>
      <c r="Y2" s="7" t="s">
        <v>579</v>
      </c>
      <c r="Z2" s="7" t="s">
        <v>151</v>
      </c>
      <c r="AA2" s="7" t="s">
        <v>7</v>
      </c>
      <c r="AB2" s="7" t="s">
        <v>41</v>
      </c>
      <c r="AC2" t="s">
        <v>43</v>
      </c>
      <c r="AD2" t="s">
        <v>83</v>
      </c>
      <c r="AE2" t="s">
        <v>46</v>
      </c>
      <c r="AF2" t="s">
        <v>49</v>
      </c>
      <c r="AH2" s="11" t="s">
        <v>112</v>
      </c>
      <c r="AJ2" t="s">
        <v>117</v>
      </c>
      <c r="AK2" t="s">
        <v>120</v>
      </c>
      <c r="AL2" t="s">
        <v>121</v>
      </c>
      <c r="AM2" t="s">
        <v>13</v>
      </c>
      <c r="AO2" t="s">
        <v>132</v>
      </c>
      <c r="AP2" t="s">
        <v>51</v>
      </c>
      <c r="AR2" s="6" t="s">
        <v>52</v>
      </c>
      <c r="AS2" t="s">
        <v>127</v>
      </c>
      <c r="AT2" s="13" t="s">
        <v>327</v>
      </c>
    </row>
    <row r="3" spans="1:46" x14ac:dyDescent="0.3">
      <c r="A3" s="2" t="s">
        <v>19</v>
      </c>
      <c r="B3" s="4" t="s">
        <v>67</v>
      </c>
      <c r="C3" s="3" t="s">
        <v>107</v>
      </c>
      <c r="D3" s="5" t="s">
        <v>143</v>
      </c>
      <c r="E3" s="8" t="s">
        <v>193</v>
      </c>
      <c r="F3" t="s">
        <v>79</v>
      </c>
      <c r="G3" t="s">
        <v>81</v>
      </c>
      <c r="H3" t="s">
        <v>85</v>
      </c>
      <c r="I3" t="s">
        <v>24</v>
      </c>
      <c r="J3" t="s">
        <v>27</v>
      </c>
      <c r="K3" t="s">
        <v>197</v>
      </c>
      <c r="L3" t="s">
        <v>98</v>
      </c>
      <c r="M3" t="s">
        <v>21</v>
      </c>
      <c r="N3" t="s">
        <v>28</v>
      </c>
      <c r="O3" t="s">
        <v>28</v>
      </c>
      <c r="P3" t="s">
        <v>33</v>
      </c>
      <c r="Q3" t="s">
        <v>154</v>
      </c>
      <c r="R3" t="s">
        <v>21</v>
      </c>
      <c r="S3" s="1" t="s">
        <v>138</v>
      </c>
      <c r="T3" t="s">
        <v>38</v>
      </c>
      <c r="U3" s="7" t="s">
        <v>3</v>
      </c>
      <c r="V3" s="7" t="s">
        <v>5</v>
      </c>
      <c r="W3" s="7" t="s">
        <v>5</v>
      </c>
      <c r="X3" s="7" t="s">
        <v>11</v>
      </c>
      <c r="Y3" s="7" t="s">
        <v>581</v>
      </c>
      <c r="Z3" s="7" t="s">
        <v>39</v>
      </c>
      <c r="AA3" s="7" t="s">
        <v>8</v>
      </c>
      <c r="AB3" s="7" t="s">
        <v>42</v>
      </c>
      <c r="AC3" t="s">
        <v>44</v>
      </c>
      <c r="AD3" t="s">
        <v>84</v>
      </c>
      <c r="AE3" t="s">
        <v>47</v>
      </c>
      <c r="AF3" t="s">
        <v>50</v>
      </c>
      <c r="AH3" t="s">
        <v>113</v>
      </c>
      <c r="AJ3" t="s">
        <v>118</v>
      </c>
      <c r="AK3" t="s">
        <v>121</v>
      </c>
      <c r="AL3" t="s">
        <v>122</v>
      </c>
      <c r="AM3" t="s">
        <v>14</v>
      </c>
      <c r="AO3" t="s">
        <v>133</v>
      </c>
      <c r="AP3" t="s">
        <v>124</v>
      </c>
      <c r="AR3" s="6" t="s">
        <v>53</v>
      </c>
      <c r="AS3" t="s">
        <v>128</v>
      </c>
      <c r="AT3" s="13" t="s">
        <v>328</v>
      </c>
    </row>
    <row r="4" spans="1:46" x14ac:dyDescent="0.3">
      <c r="A4" s="2" t="s">
        <v>20</v>
      </c>
      <c r="B4" s="4" t="s">
        <v>75</v>
      </c>
      <c r="C4" s="3" t="s">
        <v>108</v>
      </c>
      <c r="D4" s="5" t="s">
        <v>144</v>
      </c>
      <c r="E4" s="8" t="s">
        <v>192</v>
      </c>
      <c r="F4" t="s">
        <v>21</v>
      </c>
      <c r="G4" t="s">
        <v>22</v>
      </c>
      <c r="H4" t="s">
        <v>86</v>
      </c>
      <c r="I4" t="s">
        <v>23</v>
      </c>
      <c r="J4" t="s">
        <v>92</v>
      </c>
      <c r="K4" t="s">
        <v>95</v>
      </c>
      <c r="L4" t="s">
        <v>99</v>
      </c>
      <c r="N4" s="8" t="s">
        <v>34</v>
      </c>
      <c r="O4" t="s">
        <v>30</v>
      </c>
      <c r="P4" t="s">
        <v>28</v>
      </c>
      <c r="Q4" t="s">
        <v>21</v>
      </c>
      <c r="S4" s="1" t="s">
        <v>136</v>
      </c>
      <c r="T4" s="1" t="s">
        <v>140</v>
      </c>
      <c r="U4" s="7" t="s">
        <v>4</v>
      </c>
      <c r="V4" t="s">
        <v>21</v>
      </c>
      <c r="W4" t="s">
        <v>21</v>
      </c>
      <c r="X4" s="7" t="s">
        <v>12</v>
      </c>
      <c r="Y4" s="7" t="s">
        <v>580</v>
      </c>
      <c r="Z4" s="7" t="s">
        <v>40</v>
      </c>
      <c r="AA4" s="7" t="s">
        <v>9</v>
      </c>
      <c r="AB4" t="s">
        <v>21</v>
      </c>
      <c r="AC4" t="s">
        <v>45</v>
      </c>
      <c r="AD4" t="s">
        <v>21</v>
      </c>
      <c r="AE4" t="s">
        <v>48</v>
      </c>
      <c r="AF4" t="s">
        <v>21</v>
      </c>
      <c r="AH4" t="s">
        <v>114</v>
      </c>
      <c r="AJ4" t="s">
        <v>119</v>
      </c>
      <c r="AK4" t="s">
        <v>122</v>
      </c>
      <c r="AL4" t="s">
        <v>123</v>
      </c>
      <c r="AM4" t="s">
        <v>15</v>
      </c>
      <c r="AO4" t="s">
        <v>134</v>
      </c>
      <c r="AP4" t="s">
        <v>125</v>
      </c>
      <c r="AR4" s="6" t="s">
        <v>54</v>
      </c>
      <c r="AS4" t="s">
        <v>129</v>
      </c>
      <c r="AT4" s="13" t="s">
        <v>329</v>
      </c>
    </row>
    <row r="5" spans="1:46" x14ac:dyDescent="0.3">
      <c r="B5" s="4" t="s">
        <v>68</v>
      </c>
      <c r="C5" s="3" t="s">
        <v>109</v>
      </c>
      <c r="D5" s="5" t="s">
        <v>145</v>
      </c>
      <c r="E5" s="8" t="s">
        <v>21</v>
      </c>
      <c r="G5" t="s">
        <v>582</v>
      </c>
      <c r="H5" t="s">
        <v>87</v>
      </c>
      <c r="J5" t="s">
        <v>93</v>
      </c>
      <c r="K5" t="s">
        <v>25</v>
      </c>
      <c r="L5" t="s">
        <v>100</v>
      </c>
      <c r="N5" t="s">
        <v>29</v>
      </c>
      <c r="O5" t="s">
        <v>103</v>
      </c>
      <c r="P5" t="s">
        <v>21</v>
      </c>
      <c r="S5" s="1" t="s">
        <v>137</v>
      </c>
      <c r="T5" t="s">
        <v>142</v>
      </c>
      <c r="U5" t="s">
        <v>21</v>
      </c>
      <c r="V5" s="7"/>
      <c r="W5" s="7"/>
      <c r="X5" t="s">
        <v>21</v>
      </c>
      <c r="Y5" t="s">
        <v>21</v>
      </c>
      <c r="Z5" t="s">
        <v>21</v>
      </c>
      <c r="AA5" t="s">
        <v>21</v>
      </c>
      <c r="AB5" s="7"/>
      <c r="AC5" t="s">
        <v>21</v>
      </c>
      <c r="AE5" t="s">
        <v>21</v>
      </c>
      <c r="AH5" s="11" t="s">
        <v>115</v>
      </c>
      <c r="AJ5" t="s">
        <v>21</v>
      </c>
      <c r="AK5" t="s">
        <v>21</v>
      </c>
      <c r="AL5" t="s">
        <v>21</v>
      </c>
      <c r="AM5" t="s">
        <v>16</v>
      </c>
      <c r="AO5" t="s">
        <v>21</v>
      </c>
      <c r="AP5" t="s">
        <v>21</v>
      </c>
      <c r="AR5" s="6" t="s">
        <v>55</v>
      </c>
      <c r="AS5" t="s">
        <v>130</v>
      </c>
      <c r="AT5" s="13" t="s">
        <v>330</v>
      </c>
    </row>
    <row r="6" spans="1:46" x14ac:dyDescent="0.3">
      <c r="B6" s="4" t="s">
        <v>69</v>
      </c>
      <c r="C6" s="3" t="s">
        <v>110</v>
      </c>
      <c r="D6" s="5" t="s">
        <v>146</v>
      </c>
      <c r="E6" s="8"/>
      <c r="G6" t="s">
        <v>21</v>
      </c>
      <c r="H6" s="1" t="s">
        <v>89</v>
      </c>
      <c r="J6" t="s">
        <v>23</v>
      </c>
      <c r="K6" t="s">
        <v>96</v>
      </c>
      <c r="L6" t="s">
        <v>101</v>
      </c>
      <c r="N6" t="s">
        <v>103</v>
      </c>
      <c r="O6" t="s">
        <v>31</v>
      </c>
      <c r="S6" t="s">
        <v>578</v>
      </c>
      <c r="T6" t="s">
        <v>141</v>
      </c>
      <c r="U6" s="7"/>
      <c r="V6" s="7"/>
      <c r="W6" s="7"/>
      <c r="X6" s="7"/>
      <c r="Y6" s="7"/>
      <c r="Z6" s="7"/>
      <c r="AA6" s="7"/>
      <c r="AB6" s="7"/>
      <c r="AH6" s="11" t="s">
        <v>116</v>
      </c>
      <c r="AM6" t="s">
        <v>21</v>
      </c>
      <c r="AR6" s="6" t="s">
        <v>1</v>
      </c>
      <c r="AS6" t="s">
        <v>131</v>
      </c>
      <c r="AT6" s="13" t="s">
        <v>331</v>
      </c>
    </row>
    <row r="7" spans="1:46" x14ac:dyDescent="0.3">
      <c r="B7" s="4" t="s">
        <v>76</v>
      </c>
      <c r="D7" s="5" t="s">
        <v>147</v>
      </c>
      <c r="E7" s="8"/>
      <c r="H7" t="s">
        <v>23</v>
      </c>
      <c r="L7" t="s">
        <v>102</v>
      </c>
      <c r="N7" t="s">
        <v>104</v>
      </c>
      <c r="O7" t="s">
        <v>21</v>
      </c>
      <c r="S7" t="s">
        <v>36</v>
      </c>
      <c r="T7" t="s">
        <v>21</v>
      </c>
      <c r="AH7" t="s">
        <v>21</v>
      </c>
    </row>
    <row r="8" spans="1:46" x14ac:dyDescent="0.3">
      <c r="B8" s="4" t="s">
        <v>70</v>
      </c>
      <c r="D8" s="5" t="s">
        <v>148</v>
      </c>
      <c r="E8" s="8"/>
      <c r="L8" t="s">
        <v>96</v>
      </c>
      <c r="N8" t="s">
        <v>21</v>
      </c>
      <c r="S8" t="s">
        <v>21</v>
      </c>
    </row>
    <row r="9" spans="1:46" x14ac:dyDescent="0.3">
      <c r="B9" s="4" t="s">
        <v>71</v>
      </c>
      <c r="D9" s="5" t="s">
        <v>149</v>
      </c>
      <c r="E9" s="8"/>
    </row>
    <row r="10" spans="1:46" x14ac:dyDescent="0.3">
      <c r="B10" s="4" t="s">
        <v>72</v>
      </c>
    </row>
    <row r="11" spans="1:46" x14ac:dyDescent="0.3">
      <c r="B11" s="4" t="s">
        <v>73</v>
      </c>
    </row>
    <row r="12" spans="1:46" x14ac:dyDescent="0.3">
      <c r="B12" s="4" t="s">
        <v>74</v>
      </c>
    </row>
    <row r="14" spans="1:46" x14ac:dyDescent="0.3">
      <c r="A14" s="2" t="s">
        <v>17</v>
      </c>
      <c r="B14" s="2" t="s">
        <v>162</v>
      </c>
      <c r="C14" s="2" t="s">
        <v>190</v>
      </c>
      <c r="D14" s="2" t="s">
        <v>191</v>
      </c>
      <c r="E14" s="4" t="s">
        <v>166</v>
      </c>
      <c r="F14" s="4" t="s">
        <v>167</v>
      </c>
      <c r="G14" s="4" t="s">
        <v>168</v>
      </c>
      <c r="H14" s="4" t="s">
        <v>169</v>
      </c>
      <c r="I14" s="4" t="s">
        <v>170</v>
      </c>
      <c r="J14" s="4" t="s">
        <v>171</v>
      </c>
      <c r="K14" s="4" t="s">
        <v>172</v>
      </c>
      <c r="L14" s="4" t="s">
        <v>173</v>
      </c>
      <c r="M14" s="4" t="s">
        <v>174</v>
      </c>
      <c r="N14" s="4" t="s">
        <v>175</v>
      </c>
      <c r="O14" s="4" t="s">
        <v>176</v>
      </c>
      <c r="P14" s="3" t="s">
        <v>177</v>
      </c>
      <c r="Q14" s="3" t="s">
        <v>178</v>
      </c>
      <c r="R14" s="3" t="s">
        <v>179</v>
      </c>
      <c r="S14" s="3" t="s">
        <v>180</v>
      </c>
      <c r="T14" s="3" t="s">
        <v>181</v>
      </c>
      <c r="U14" s="5" t="s">
        <v>182</v>
      </c>
      <c r="V14" s="5" t="s">
        <v>183</v>
      </c>
      <c r="W14" s="5" t="s">
        <v>184</v>
      </c>
      <c r="X14" s="5" t="s">
        <v>185</v>
      </c>
      <c r="Y14" s="5" t="s">
        <v>186</v>
      </c>
      <c r="Z14" s="5" t="s">
        <v>187</v>
      </c>
      <c r="AA14" s="5" t="s">
        <v>188</v>
      </c>
      <c r="AB14" s="5" t="s">
        <v>189</v>
      </c>
      <c r="AC14" s="1" t="s">
        <v>185</v>
      </c>
      <c r="AD14" s="1" t="s">
        <v>195</v>
      </c>
      <c r="AE14" s="1" t="s">
        <v>196</v>
      </c>
      <c r="AF14" s="1" t="s">
        <v>198</v>
      </c>
      <c r="AG14" s="1"/>
      <c r="AH14" s="1" t="s">
        <v>199</v>
      </c>
      <c r="AI14" s="1"/>
      <c r="AJ14" s="1" t="s">
        <v>169</v>
      </c>
      <c r="AK14" s="1" t="s">
        <v>200</v>
      </c>
      <c r="AL14" s="1" t="s">
        <v>201</v>
      </c>
      <c r="AM14" s="1" t="s">
        <v>202</v>
      </c>
      <c r="AN14" s="1"/>
      <c r="AO14" s="1" t="s">
        <v>203</v>
      </c>
      <c r="AP14" s="1" t="s">
        <v>204</v>
      </c>
      <c r="AR14" s="8" t="s">
        <v>152</v>
      </c>
      <c r="AS14" s="8" t="s">
        <v>126</v>
      </c>
    </row>
    <row r="15" spans="1:46" x14ac:dyDescent="0.3">
      <c r="A15" s="2" t="s">
        <v>161</v>
      </c>
      <c r="B15" s="4" t="s">
        <v>205</v>
      </c>
      <c r="C15" s="3" t="s">
        <v>216</v>
      </c>
      <c r="D15" s="5" t="s">
        <v>221</v>
      </c>
      <c r="E15" s="5" t="s">
        <v>229</v>
      </c>
      <c r="F15" t="s">
        <v>233</v>
      </c>
      <c r="G15" s="1" t="s">
        <v>224</v>
      </c>
      <c r="H15" s="1" t="s">
        <v>237</v>
      </c>
      <c r="I15" t="s">
        <v>242</v>
      </c>
      <c r="J15" t="s">
        <v>243</v>
      </c>
      <c r="K15" t="s">
        <v>247</v>
      </c>
      <c r="L15" s="1" t="s">
        <v>251</v>
      </c>
      <c r="M15" t="s">
        <v>256</v>
      </c>
      <c r="N15" t="s">
        <v>244</v>
      </c>
      <c r="O15" t="s">
        <v>243</v>
      </c>
      <c r="P15" t="s">
        <v>261</v>
      </c>
      <c r="Q15" t="s">
        <v>263</v>
      </c>
      <c r="R15" s="1" t="s">
        <v>265</v>
      </c>
      <c r="S15" s="1" t="s">
        <v>266</v>
      </c>
      <c r="T15" t="s">
        <v>272</v>
      </c>
      <c r="U15" s="7" t="s">
        <v>276</v>
      </c>
      <c r="V15" s="10" t="s">
        <v>279</v>
      </c>
      <c r="W15" s="10" t="s">
        <v>279</v>
      </c>
      <c r="X15" s="7" t="s">
        <v>281</v>
      </c>
      <c r="Y15" s="7" t="s">
        <v>284</v>
      </c>
      <c r="Z15" s="7" t="s">
        <v>287</v>
      </c>
      <c r="AA15" s="7" t="s">
        <v>290</v>
      </c>
      <c r="AB15" s="7" t="s">
        <v>293</v>
      </c>
      <c r="AC15" t="s">
        <v>295</v>
      </c>
      <c r="AD15" t="s">
        <v>298</v>
      </c>
      <c r="AE15" t="s">
        <v>300</v>
      </c>
      <c r="AF15" t="s">
        <v>303</v>
      </c>
      <c r="AH15" s="11" t="s">
        <v>305</v>
      </c>
      <c r="AJ15" t="s">
        <v>310</v>
      </c>
      <c r="AK15" t="s">
        <v>310</v>
      </c>
      <c r="AL15" t="s">
        <v>312</v>
      </c>
      <c r="AM15" t="s">
        <v>315</v>
      </c>
      <c r="AO15" t="s">
        <v>319</v>
      </c>
      <c r="AP15" t="s">
        <v>239</v>
      </c>
      <c r="AR15" s="6"/>
    </row>
    <row r="16" spans="1:46" x14ac:dyDescent="0.3">
      <c r="A16" s="2" t="s">
        <v>163</v>
      </c>
      <c r="B16" s="4" t="s">
        <v>206</v>
      </c>
      <c r="C16" s="3" t="s">
        <v>217</v>
      </c>
      <c r="D16" s="5" t="s">
        <v>222</v>
      </c>
      <c r="E16" s="5" t="s">
        <v>230</v>
      </c>
      <c r="F16" t="s">
        <v>234</v>
      </c>
      <c r="G16" t="s">
        <v>235</v>
      </c>
      <c r="H16" t="s">
        <v>238</v>
      </c>
      <c r="I16" t="s">
        <v>240</v>
      </c>
      <c r="J16" t="s">
        <v>244</v>
      </c>
      <c r="K16" t="s">
        <v>248</v>
      </c>
      <c r="L16" t="s">
        <v>252</v>
      </c>
      <c r="M16" t="s">
        <v>232</v>
      </c>
      <c r="N16" t="s">
        <v>257</v>
      </c>
      <c r="O16" t="s">
        <v>257</v>
      </c>
      <c r="P16" t="s">
        <v>262</v>
      </c>
      <c r="Q16" t="s">
        <v>264</v>
      </c>
      <c r="R16" t="s">
        <v>232</v>
      </c>
      <c r="S16" s="1" t="s">
        <v>267</v>
      </c>
      <c r="T16" t="s">
        <v>273</v>
      </c>
      <c r="U16" s="7" t="s">
        <v>277</v>
      </c>
      <c r="V16" s="7" t="s">
        <v>280</v>
      </c>
      <c r="W16" s="7" t="s">
        <v>280</v>
      </c>
      <c r="X16" s="7" t="s">
        <v>282</v>
      </c>
      <c r="Y16" s="7" t="s">
        <v>285</v>
      </c>
      <c r="Z16" s="7" t="s">
        <v>288</v>
      </c>
      <c r="AA16" s="7" t="s">
        <v>291</v>
      </c>
      <c r="AB16" s="7" t="s">
        <v>294</v>
      </c>
      <c r="AC16" t="s">
        <v>296</v>
      </c>
      <c r="AD16" t="s">
        <v>299</v>
      </c>
      <c r="AE16" t="s">
        <v>301</v>
      </c>
      <c r="AF16" t="s">
        <v>304</v>
      </c>
      <c r="AH16" t="s">
        <v>306</v>
      </c>
      <c r="AJ16" t="s">
        <v>311</v>
      </c>
      <c r="AK16" t="s">
        <v>312</v>
      </c>
      <c r="AL16" t="s">
        <v>313</v>
      </c>
      <c r="AM16" t="s">
        <v>316</v>
      </c>
      <c r="AO16" t="s">
        <v>320</v>
      </c>
      <c r="AP16" t="s">
        <v>322</v>
      </c>
      <c r="AR16" s="6"/>
    </row>
    <row r="17" spans="1:44" x14ac:dyDescent="0.3">
      <c r="A17" s="2" t="s">
        <v>164</v>
      </c>
      <c r="B17" s="4" t="s">
        <v>207</v>
      </c>
      <c r="C17" s="3" t="s">
        <v>218</v>
      </c>
      <c r="D17" s="5" t="s">
        <v>223</v>
      </c>
      <c r="E17" s="5" t="s">
        <v>231</v>
      </c>
      <c r="F17" t="s">
        <v>232</v>
      </c>
      <c r="G17" t="s">
        <v>236</v>
      </c>
      <c r="H17" t="s">
        <v>239</v>
      </c>
      <c r="I17" t="s">
        <v>232</v>
      </c>
      <c r="J17" t="s">
        <v>245</v>
      </c>
      <c r="K17" t="s">
        <v>249</v>
      </c>
      <c r="L17" t="s">
        <v>253</v>
      </c>
      <c r="N17" s="8" t="s">
        <v>161</v>
      </c>
      <c r="O17" t="s">
        <v>259</v>
      </c>
      <c r="P17" t="s">
        <v>257</v>
      </c>
      <c r="Q17" t="s">
        <v>232</v>
      </c>
      <c r="S17" s="1" t="s">
        <v>268</v>
      </c>
      <c r="T17" s="1" t="s">
        <v>203</v>
      </c>
      <c r="U17" s="7" t="s">
        <v>278</v>
      </c>
      <c r="V17" t="s">
        <v>232</v>
      </c>
      <c r="W17" t="s">
        <v>232</v>
      </c>
      <c r="X17" s="7" t="s">
        <v>283</v>
      </c>
      <c r="Y17" s="7" t="s">
        <v>286</v>
      </c>
      <c r="Z17" s="7" t="s">
        <v>289</v>
      </c>
      <c r="AA17" s="7" t="s">
        <v>292</v>
      </c>
      <c r="AB17" t="s">
        <v>232</v>
      </c>
      <c r="AC17" t="s">
        <v>297</v>
      </c>
      <c r="AD17" t="s">
        <v>232</v>
      </c>
      <c r="AE17" t="s">
        <v>302</v>
      </c>
      <c r="AF17" t="s">
        <v>232</v>
      </c>
      <c r="AH17" t="s">
        <v>308</v>
      </c>
      <c r="AJ17" t="s">
        <v>312</v>
      </c>
      <c r="AK17" t="s">
        <v>313</v>
      </c>
      <c r="AL17" t="s">
        <v>314</v>
      </c>
      <c r="AM17" t="s">
        <v>317</v>
      </c>
      <c r="AO17" t="s">
        <v>321</v>
      </c>
      <c r="AP17" t="s">
        <v>323</v>
      </c>
      <c r="AR17" s="6"/>
    </row>
    <row r="18" spans="1:44" x14ac:dyDescent="0.3">
      <c r="B18" s="4" t="s">
        <v>208</v>
      </c>
      <c r="C18" s="3" t="s">
        <v>219</v>
      </c>
      <c r="D18" s="5" t="s">
        <v>224</v>
      </c>
      <c r="E18" s="5" t="s">
        <v>232</v>
      </c>
      <c r="G18" t="s">
        <v>583</v>
      </c>
      <c r="H18" t="s">
        <v>240</v>
      </c>
      <c r="J18" t="s">
        <v>246</v>
      </c>
      <c r="K18" t="s">
        <v>250</v>
      </c>
      <c r="L18" t="s">
        <v>254</v>
      </c>
      <c r="N18" t="s">
        <v>243</v>
      </c>
      <c r="O18" t="s">
        <v>258</v>
      </c>
      <c r="P18" t="s">
        <v>232</v>
      </c>
      <c r="S18" s="1" t="s">
        <v>269</v>
      </c>
      <c r="T18" t="s">
        <v>274</v>
      </c>
      <c r="U18" t="s">
        <v>232</v>
      </c>
      <c r="V18" s="7"/>
      <c r="W18" s="7"/>
      <c r="X18" t="s">
        <v>232</v>
      </c>
      <c r="Y18" t="s">
        <v>232</v>
      </c>
      <c r="Z18" t="s">
        <v>232</v>
      </c>
      <c r="AA18" t="s">
        <v>232</v>
      </c>
      <c r="AB18" s="7"/>
      <c r="AC18" t="s">
        <v>232</v>
      </c>
      <c r="AE18" t="s">
        <v>232</v>
      </c>
      <c r="AH18" s="11" t="s">
        <v>307</v>
      </c>
      <c r="AJ18" t="s">
        <v>232</v>
      </c>
      <c r="AK18" t="s">
        <v>232</v>
      </c>
      <c r="AL18" t="s">
        <v>232</v>
      </c>
      <c r="AM18" t="s">
        <v>318</v>
      </c>
      <c r="AO18" t="s">
        <v>232</v>
      </c>
      <c r="AR18" s="6"/>
    </row>
    <row r="19" spans="1:44" x14ac:dyDescent="0.3">
      <c r="B19" s="4" t="s">
        <v>209</v>
      </c>
      <c r="C19" s="3" t="s">
        <v>220</v>
      </c>
      <c r="D19" s="5" t="s">
        <v>225</v>
      </c>
      <c r="E19" s="5"/>
      <c r="G19" t="s">
        <v>232</v>
      </c>
      <c r="H19" s="1" t="s">
        <v>241</v>
      </c>
      <c r="J19" t="s">
        <v>232</v>
      </c>
      <c r="K19" t="s">
        <v>232</v>
      </c>
      <c r="L19" t="s">
        <v>255</v>
      </c>
      <c r="N19" t="s">
        <v>258</v>
      </c>
      <c r="O19" t="s">
        <v>260</v>
      </c>
      <c r="S19" t="s">
        <v>270</v>
      </c>
      <c r="T19" t="s">
        <v>275</v>
      </c>
      <c r="U19" s="7"/>
      <c r="V19" s="7"/>
      <c r="W19" s="7"/>
      <c r="X19" s="7"/>
      <c r="Y19" s="7"/>
      <c r="Z19" s="7"/>
      <c r="AA19" s="7"/>
      <c r="AB19" s="7"/>
      <c r="AH19" s="11" t="s">
        <v>309</v>
      </c>
      <c r="AM19" t="s">
        <v>232</v>
      </c>
      <c r="AR19" s="6"/>
    </row>
    <row r="20" spans="1:44" x14ac:dyDescent="0.3">
      <c r="B20" s="4" t="s">
        <v>210</v>
      </c>
      <c r="D20" s="5" t="s">
        <v>226</v>
      </c>
      <c r="E20" s="5"/>
      <c r="H20" t="s">
        <v>232</v>
      </c>
      <c r="L20" t="s">
        <v>232</v>
      </c>
      <c r="N20" t="s">
        <v>248</v>
      </c>
      <c r="O20" t="s">
        <v>232</v>
      </c>
      <c r="S20" t="s">
        <v>271</v>
      </c>
      <c r="T20" t="s">
        <v>232</v>
      </c>
      <c r="AH20" t="s">
        <v>232</v>
      </c>
    </row>
    <row r="21" spans="1:44" x14ac:dyDescent="0.3">
      <c r="B21" s="4" t="s">
        <v>211</v>
      </c>
      <c r="D21" s="5" t="s">
        <v>227</v>
      </c>
      <c r="E21" s="5"/>
      <c r="N21" t="s">
        <v>232</v>
      </c>
      <c r="S21" t="s">
        <v>232</v>
      </c>
    </row>
    <row r="22" spans="1:44" x14ac:dyDescent="0.3">
      <c r="B22" s="4" t="s">
        <v>212</v>
      </c>
      <c r="D22" s="5" t="s">
        <v>228</v>
      </c>
      <c r="E22" s="5"/>
    </row>
    <row r="23" spans="1:44" x14ac:dyDescent="0.3">
      <c r="B23" s="4" t="s">
        <v>213</v>
      </c>
    </row>
    <row r="24" spans="1:44" x14ac:dyDescent="0.3">
      <c r="B24" s="4" t="s">
        <v>214</v>
      </c>
    </row>
    <row r="25" spans="1:44" x14ac:dyDescent="0.3">
      <c r="B25" s="4" t="s">
        <v>215</v>
      </c>
    </row>
  </sheetData>
  <dataConsolidate link="1"/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42"/>
  <sheetViews>
    <sheetView zoomScaleNormal="100" zoomScaleSheetLayoutView="80" workbookViewId="0">
      <selection activeCell="J15" sqref="J15"/>
    </sheetView>
  </sheetViews>
  <sheetFormatPr defaultColWidth="7.21875" defaultRowHeight="14.4" x14ac:dyDescent="0.3"/>
  <cols>
    <col min="1" max="1" width="22.33203125" customWidth="1"/>
    <col min="2" max="2" width="34" customWidth="1"/>
    <col min="3" max="3" width="41.5546875" customWidth="1"/>
    <col min="4" max="4" width="37.109375" customWidth="1"/>
    <col min="5" max="5" width="34" customWidth="1"/>
    <col min="6" max="6" width="23.6640625" customWidth="1"/>
    <col min="7" max="7" width="41.5546875" customWidth="1"/>
    <col min="8" max="8" width="41.109375" customWidth="1"/>
    <col min="9" max="9" width="30.21875" customWidth="1"/>
    <col min="10" max="10" width="85.88671875" bestFit="1" customWidth="1"/>
    <col min="11" max="11" width="62.21875" customWidth="1"/>
    <col min="12" max="12" width="46.44140625" customWidth="1"/>
    <col min="13" max="13" width="26.77734375" customWidth="1"/>
    <col min="14" max="14" width="30.33203125" customWidth="1"/>
    <col min="15" max="15" width="30" customWidth="1"/>
    <col min="16" max="16" width="63.77734375" customWidth="1"/>
    <col min="17" max="17" width="38.6640625" customWidth="1"/>
    <col min="18" max="18" width="20.33203125" customWidth="1"/>
    <col min="19" max="19" width="46.6640625" customWidth="1"/>
    <col min="20" max="20" width="36" customWidth="1"/>
    <col min="21" max="22" width="10.88671875" customWidth="1"/>
    <col min="23" max="23" width="14.6640625" customWidth="1"/>
    <col min="24" max="24" width="28.21875" customWidth="1"/>
    <col min="25" max="25" width="37.109375" customWidth="1"/>
    <col min="26" max="26" width="24.44140625" customWidth="1"/>
    <col min="27" max="27" width="15.21875" customWidth="1"/>
    <col min="28" max="28" width="21.88671875" customWidth="1"/>
    <col min="29" max="29" width="26.109375" customWidth="1"/>
    <col min="30" max="30" width="40.21875" customWidth="1"/>
    <col min="31" max="31" width="22.5546875" customWidth="1"/>
    <col min="32" max="32" width="21.6640625" customWidth="1"/>
    <col min="34" max="34" width="19.77734375" customWidth="1"/>
    <col min="36" max="36" width="46.6640625" customWidth="1"/>
    <col min="37" max="37" width="20.5546875" customWidth="1"/>
    <col min="38" max="38" width="20.33203125" customWidth="1"/>
    <col min="39" max="39" width="18" customWidth="1"/>
    <col min="41" max="41" width="18.33203125" customWidth="1"/>
    <col min="42" max="42" width="12.109375" customWidth="1"/>
    <col min="44" max="44" width="10.44140625" customWidth="1"/>
    <col min="45" max="45" width="12.88671875" customWidth="1"/>
  </cols>
  <sheetData>
    <row r="1" spans="1:10" ht="15" thickBot="1" x14ac:dyDescent="0.35">
      <c r="A1" s="14" t="s">
        <v>333</v>
      </c>
      <c r="B1" s="15" t="s">
        <v>334</v>
      </c>
      <c r="C1" s="15" t="s">
        <v>335</v>
      </c>
      <c r="D1" s="15" t="s">
        <v>336</v>
      </c>
      <c r="E1" s="15" t="s">
        <v>333</v>
      </c>
      <c r="F1" s="15" t="s">
        <v>334</v>
      </c>
      <c r="G1" s="15" t="s">
        <v>335</v>
      </c>
      <c r="H1" s="15" t="s">
        <v>336</v>
      </c>
      <c r="I1" s="15" t="s">
        <v>165</v>
      </c>
      <c r="J1" s="16" t="s">
        <v>326</v>
      </c>
    </row>
    <row r="2" spans="1:10" x14ac:dyDescent="0.3">
      <c r="A2" s="35" t="s">
        <v>0</v>
      </c>
      <c r="B2" s="30" t="s">
        <v>158</v>
      </c>
      <c r="C2" s="23" t="s">
        <v>194</v>
      </c>
      <c r="D2" s="20"/>
      <c r="E2" s="35" t="s">
        <v>161</v>
      </c>
      <c r="F2" s="30" t="s">
        <v>205</v>
      </c>
      <c r="G2" s="23" t="s">
        <v>229</v>
      </c>
      <c r="H2" s="23" t="s">
        <v>325</v>
      </c>
      <c r="I2" s="20" t="str">
        <f>E2&amp;""&amp;F2&amp;""&amp;G2&amp;""&amp;H2</f>
        <v>CW-FR-WJ-XY-</v>
      </c>
      <c r="J2" s="17" t="str">
        <f>B2&amp;","&amp;C2&amp;","&amp;D2</f>
        <v>Fire_Evidence_Removal_إزالة_أثار_الحريق,Water jetting ضخ الماء,</v>
      </c>
    </row>
    <row r="3" spans="1:10" x14ac:dyDescent="0.3">
      <c r="A3" s="36" t="s">
        <v>0</v>
      </c>
      <c r="B3" s="31" t="s">
        <v>158</v>
      </c>
      <c r="C3" s="24" t="s">
        <v>193</v>
      </c>
      <c r="D3" s="21"/>
      <c r="E3" s="36" t="s">
        <v>161</v>
      </c>
      <c r="F3" s="31" t="s">
        <v>205</v>
      </c>
      <c r="G3" s="24" t="s">
        <v>230</v>
      </c>
      <c r="H3" s="24" t="s">
        <v>325</v>
      </c>
      <c r="I3" s="21" t="str">
        <f t="shared" ref="I3:I67" si="0">E3&amp;""&amp;F3&amp;""&amp;G3&amp;""&amp;H3</f>
        <v>CW-FR-PO-XY-</v>
      </c>
      <c r="J3" s="18" t="str">
        <f>B3&amp;","&amp;C3&amp;","&amp;D3</f>
        <v>Fire_Evidence_Removal_إزالة_أثار_الحريق,Polishing صقل,</v>
      </c>
    </row>
    <row r="4" spans="1:10" x14ac:dyDescent="0.3">
      <c r="A4" s="36" t="s">
        <v>0</v>
      </c>
      <c r="B4" s="31" t="s">
        <v>158</v>
      </c>
      <c r="C4" s="24" t="s">
        <v>192</v>
      </c>
      <c r="D4" s="21"/>
      <c r="E4" s="36" t="s">
        <v>161</v>
      </c>
      <c r="F4" s="31" t="s">
        <v>205</v>
      </c>
      <c r="G4" s="24" t="s">
        <v>231</v>
      </c>
      <c r="H4" s="24" t="s">
        <v>325</v>
      </c>
      <c r="I4" s="21" t="str">
        <f t="shared" si="0"/>
        <v>CW-FR-PE-XY-</v>
      </c>
      <c r="J4" s="18" t="str">
        <f t="shared" ref="J4:J68" si="1">B4&amp;","&amp;C4&amp;","&amp;D4</f>
        <v>Fire_Evidence_Removal_إزالة_أثار_الحريق,Peeling تقشير,</v>
      </c>
    </row>
    <row r="5" spans="1:10" x14ac:dyDescent="0.3">
      <c r="A5" s="36" t="s">
        <v>0</v>
      </c>
      <c r="B5" s="31" t="s">
        <v>158</v>
      </c>
      <c r="C5" s="24" t="s">
        <v>21</v>
      </c>
      <c r="D5" s="21"/>
      <c r="E5" s="36" t="s">
        <v>161</v>
      </c>
      <c r="F5" s="31" t="s">
        <v>205</v>
      </c>
      <c r="G5" s="24" t="s">
        <v>232</v>
      </c>
      <c r="H5" s="24" t="s">
        <v>325</v>
      </c>
      <c r="I5" s="21" t="str">
        <f t="shared" si="0"/>
        <v>CW-FR-XX-XY-</v>
      </c>
      <c r="J5" s="18" t="str">
        <f t="shared" si="1"/>
        <v>Fire_Evidence_Removal_إزالة_أثار_الحريق,Other أخرى,</v>
      </c>
    </row>
    <row r="6" spans="1:10" x14ac:dyDescent="0.3">
      <c r="A6" s="36" t="s">
        <v>0</v>
      </c>
      <c r="B6" s="31" t="s">
        <v>67</v>
      </c>
      <c r="C6" s="21" t="s">
        <v>78</v>
      </c>
      <c r="D6" s="21"/>
      <c r="E6" s="36" t="s">
        <v>161</v>
      </c>
      <c r="F6" s="31" t="s">
        <v>206</v>
      </c>
      <c r="G6" s="21" t="s">
        <v>233</v>
      </c>
      <c r="H6" s="24" t="s">
        <v>325</v>
      </c>
      <c r="I6" s="21" t="str">
        <f t="shared" si="0"/>
        <v>CW-FO-SF-XY-</v>
      </c>
      <c r="J6" s="18" t="str">
        <f t="shared" si="1"/>
        <v>Foundation_الأساسات,Strip footing أساس شريطي,</v>
      </c>
    </row>
    <row r="7" spans="1:10" x14ac:dyDescent="0.3">
      <c r="A7" s="36" t="s">
        <v>0</v>
      </c>
      <c r="B7" s="31" t="s">
        <v>67</v>
      </c>
      <c r="C7" s="21" t="s">
        <v>79</v>
      </c>
      <c r="D7" s="21"/>
      <c r="E7" s="36" t="s">
        <v>161</v>
      </c>
      <c r="F7" s="31" t="s">
        <v>206</v>
      </c>
      <c r="G7" s="21" t="s">
        <v>234</v>
      </c>
      <c r="H7" s="24" t="s">
        <v>325</v>
      </c>
      <c r="I7" s="21" t="str">
        <f t="shared" si="0"/>
        <v>CW-FO-RF-XY-</v>
      </c>
      <c r="J7" s="18" t="str">
        <f t="shared" si="1"/>
        <v>Foundation_الأساسات,Raft foundation أساس حصيرة,</v>
      </c>
    </row>
    <row r="8" spans="1:10" x14ac:dyDescent="0.3">
      <c r="A8" s="36" t="s">
        <v>0</v>
      </c>
      <c r="B8" s="31" t="s">
        <v>67</v>
      </c>
      <c r="C8" s="21" t="s">
        <v>21</v>
      </c>
      <c r="D8" s="21"/>
      <c r="E8" s="36" t="s">
        <v>161</v>
      </c>
      <c r="F8" s="31" t="s">
        <v>206</v>
      </c>
      <c r="G8" s="21" t="s">
        <v>232</v>
      </c>
      <c r="H8" s="24" t="s">
        <v>325</v>
      </c>
      <c r="I8" s="21" t="str">
        <f t="shared" si="0"/>
        <v>CW-FO-XX-XY-</v>
      </c>
      <c r="J8" s="18" t="str">
        <f t="shared" si="1"/>
        <v>Foundation_الأساسات,Other أخرى,</v>
      </c>
    </row>
    <row r="9" spans="1:10" x14ac:dyDescent="0.3">
      <c r="A9" s="36" t="s">
        <v>0</v>
      </c>
      <c r="B9" s="31" t="s">
        <v>75</v>
      </c>
      <c r="C9" s="27" t="s">
        <v>80</v>
      </c>
      <c r="D9" s="21" t="s">
        <v>43</v>
      </c>
      <c r="E9" s="36" t="s">
        <v>161</v>
      </c>
      <c r="F9" s="31" t="s">
        <v>207</v>
      </c>
      <c r="G9" s="27" t="s">
        <v>224</v>
      </c>
      <c r="H9" s="21" t="s">
        <v>295</v>
      </c>
      <c r="I9" s="21" t="str">
        <f t="shared" si="0"/>
        <v>CW-MW-CB-XA-</v>
      </c>
      <c r="J9" s="18" t="str">
        <f t="shared" si="1"/>
        <v xml:space="preserve">Masonry_Works_أعمال_البناء,Concrete_Block_بلوكات_خرسانية,Hollow (10x20x40 cm)مجوّف </v>
      </c>
    </row>
    <row r="10" spans="1:10" x14ac:dyDescent="0.3">
      <c r="A10" s="36" t="s">
        <v>0</v>
      </c>
      <c r="B10" s="31" t="s">
        <v>75</v>
      </c>
      <c r="C10" s="27" t="s">
        <v>80</v>
      </c>
      <c r="D10" s="21" t="s">
        <v>44</v>
      </c>
      <c r="E10" s="36" t="s">
        <v>161</v>
      </c>
      <c r="F10" s="31" t="s">
        <v>207</v>
      </c>
      <c r="G10" s="27" t="s">
        <v>224</v>
      </c>
      <c r="H10" s="21" t="s">
        <v>296</v>
      </c>
      <c r="I10" s="21" t="str">
        <f t="shared" si="0"/>
        <v>CW-MW-CB-XB-</v>
      </c>
      <c r="J10" s="18" t="str">
        <f t="shared" si="1"/>
        <v xml:space="preserve">Masonry_Works_أعمال_البناء,Concrete_Block_بلوكات_خرسانية,Hollow (20x20x40 cm)مجوّف </v>
      </c>
    </row>
    <row r="11" spans="1:10" x14ac:dyDescent="0.3">
      <c r="A11" s="36" t="s">
        <v>0</v>
      </c>
      <c r="B11" s="31" t="s">
        <v>75</v>
      </c>
      <c r="C11" s="27" t="s">
        <v>80</v>
      </c>
      <c r="D11" s="21" t="s">
        <v>45</v>
      </c>
      <c r="E11" s="36" t="s">
        <v>161</v>
      </c>
      <c r="F11" s="31" t="s">
        <v>207</v>
      </c>
      <c r="G11" s="27" t="s">
        <v>224</v>
      </c>
      <c r="H11" s="21" t="s">
        <v>297</v>
      </c>
      <c r="I11" s="21" t="str">
        <f t="shared" si="0"/>
        <v>CW-MW-CB-XC-</v>
      </c>
      <c r="J11" s="18" t="str">
        <f t="shared" si="1"/>
        <v xml:space="preserve">Masonry_Works_أعمال_البناء,Concrete_Block_بلوكات_خرسانية,Solid (15x20x40 cm)مصمت </v>
      </c>
    </row>
    <row r="12" spans="1:10" x14ac:dyDescent="0.3">
      <c r="A12" s="36" t="s">
        <v>0</v>
      </c>
      <c r="B12" s="31" t="s">
        <v>75</v>
      </c>
      <c r="C12" s="27" t="s">
        <v>80</v>
      </c>
      <c r="D12" s="21" t="s">
        <v>21</v>
      </c>
      <c r="E12" s="36" t="s">
        <v>161</v>
      </c>
      <c r="F12" s="31" t="s">
        <v>207</v>
      </c>
      <c r="G12" s="27" t="s">
        <v>224</v>
      </c>
      <c r="H12" s="21" t="s">
        <v>232</v>
      </c>
      <c r="I12" s="21" t="str">
        <f t="shared" si="0"/>
        <v>CW-MW-CB-XX-</v>
      </c>
      <c r="J12" s="18" t="str">
        <f t="shared" si="1"/>
        <v>Masonry_Works_أعمال_البناء,Concrete_Block_بلوكات_خرسانية,Other أخرى</v>
      </c>
    </row>
    <row r="13" spans="1:10" x14ac:dyDescent="0.3">
      <c r="A13" s="36" t="s">
        <v>0</v>
      </c>
      <c r="B13" s="31" t="s">
        <v>75</v>
      </c>
      <c r="C13" s="21" t="s">
        <v>81</v>
      </c>
      <c r="D13" s="21"/>
      <c r="E13" s="36" t="s">
        <v>161</v>
      </c>
      <c r="F13" s="31" t="s">
        <v>207</v>
      </c>
      <c r="G13" s="21" t="s">
        <v>235</v>
      </c>
      <c r="H13" s="24" t="s">
        <v>325</v>
      </c>
      <c r="I13" s="21" t="str">
        <f t="shared" si="0"/>
        <v>CW-MW-FB-XY-</v>
      </c>
      <c r="J13" s="18" t="str">
        <f t="shared" si="1"/>
        <v>Masonry_Works_أعمال_البناء,Thermal Clay Bricks, Fire Brick الطوب الطيني الحراري,</v>
      </c>
    </row>
    <row r="14" spans="1:10" x14ac:dyDescent="0.3">
      <c r="A14" s="36" t="s">
        <v>0</v>
      </c>
      <c r="B14" s="31" t="s">
        <v>75</v>
      </c>
      <c r="C14" s="21" t="s">
        <v>22</v>
      </c>
      <c r="D14" s="21"/>
      <c r="E14" s="36" t="s">
        <v>161</v>
      </c>
      <c r="F14" s="31" t="s">
        <v>207</v>
      </c>
      <c r="G14" s="21" t="s">
        <v>236</v>
      </c>
      <c r="H14" s="24" t="s">
        <v>325</v>
      </c>
      <c r="I14" s="21" t="str">
        <f t="shared" si="0"/>
        <v>CW-MW-ST-XY-</v>
      </c>
      <c r="J14" s="18" t="str">
        <f t="shared" si="1"/>
        <v>Masonry_Works_أعمال_البناء,Stone الحجر ,</v>
      </c>
    </row>
    <row r="15" spans="1:10" x14ac:dyDescent="0.3">
      <c r="A15" s="36" t="s">
        <v>0</v>
      </c>
      <c r="B15" s="31" t="s">
        <v>75</v>
      </c>
      <c r="C15" s="21" t="s">
        <v>582</v>
      </c>
      <c r="D15" s="21"/>
      <c r="E15" s="36" t="s">
        <v>161</v>
      </c>
      <c r="F15" s="31" t="s">
        <v>207</v>
      </c>
      <c r="G15" s="21" t="s">
        <v>583</v>
      </c>
      <c r="H15" s="24" t="s">
        <v>325</v>
      </c>
      <c r="I15" s="21" t="str">
        <f t="shared" si="0"/>
        <v>CW-MW-BC-XY-</v>
      </c>
      <c r="J15" s="18" t="str">
        <f t="shared" si="1"/>
        <v>Masonry_Works_أعمال_البناء,Clay Bricks طوب طيني,</v>
      </c>
    </row>
    <row r="16" spans="1:10" x14ac:dyDescent="0.3">
      <c r="A16" s="36" t="s">
        <v>0</v>
      </c>
      <c r="B16" s="31" t="s">
        <v>75</v>
      </c>
      <c r="C16" s="21" t="s">
        <v>21</v>
      </c>
      <c r="D16" s="21"/>
      <c r="E16" s="36" t="s">
        <v>161</v>
      </c>
      <c r="F16" s="31" t="s">
        <v>207</v>
      </c>
      <c r="G16" s="21" t="s">
        <v>232</v>
      </c>
      <c r="H16" s="24" t="s">
        <v>325</v>
      </c>
      <c r="I16" s="21" t="str">
        <f t="shared" si="0"/>
        <v>CW-MW-XX-XY-</v>
      </c>
      <c r="J16" s="18" t="str">
        <f t="shared" si="1"/>
        <v>Masonry_Works_أعمال_البناء,Other أخرى,</v>
      </c>
    </row>
    <row r="17" spans="1:10" x14ac:dyDescent="0.3">
      <c r="A17" s="36" t="s">
        <v>0</v>
      </c>
      <c r="B17" s="31" t="s">
        <v>68</v>
      </c>
      <c r="C17" s="27" t="s">
        <v>82</v>
      </c>
      <c r="D17" s="21" t="s">
        <v>83</v>
      </c>
      <c r="E17" s="36" t="s">
        <v>161</v>
      </c>
      <c r="F17" s="31" t="s">
        <v>208</v>
      </c>
      <c r="G17" s="27" t="s">
        <v>237</v>
      </c>
      <c r="H17" s="21" t="s">
        <v>298</v>
      </c>
      <c r="I17" s="21" t="str">
        <f t="shared" si="0"/>
        <v>CW-RO-SP-CD-</v>
      </c>
      <c r="J17" s="18" t="str">
        <f t="shared" si="1"/>
        <v xml:space="preserve">Roofing_السقوف,Sandwich_Panel_ساندويتش_بانل,7cm thk Corrugated Panels ألواح مضلّعة سُمك 7 سم </v>
      </c>
    </row>
    <row r="18" spans="1:10" x14ac:dyDescent="0.3">
      <c r="A18" s="36" t="s">
        <v>0</v>
      </c>
      <c r="B18" s="31" t="s">
        <v>68</v>
      </c>
      <c r="C18" s="27" t="s">
        <v>82</v>
      </c>
      <c r="D18" s="21" t="s">
        <v>84</v>
      </c>
      <c r="E18" s="36" t="s">
        <v>161</v>
      </c>
      <c r="F18" s="31" t="s">
        <v>208</v>
      </c>
      <c r="G18" s="27" t="s">
        <v>237</v>
      </c>
      <c r="H18" s="21" t="s">
        <v>299</v>
      </c>
      <c r="I18" s="21" t="str">
        <f t="shared" si="0"/>
        <v>CW-RO-SP-FA-</v>
      </c>
      <c r="J18" s="18" t="str">
        <f t="shared" si="1"/>
        <v>Roofing_السقوف,Sandwich_Panel_ساندويتش_بانل,5cm thk Flat Panels ألواح عادية سُمك  5 سم</v>
      </c>
    </row>
    <row r="19" spans="1:10" x14ac:dyDescent="0.3">
      <c r="A19" s="36" t="s">
        <v>0</v>
      </c>
      <c r="B19" s="31" t="s">
        <v>68</v>
      </c>
      <c r="C19" s="27" t="s">
        <v>82</v>
      </c>
      <c r="D19" s="21" t="s">
        <v>21</v>
      </c>
      <c r="E19" s="36" t="s">
        <v>161</v>
      </c>
      <c r="F19" s="31" t="s">
        <v>208</v>
      </c>
      <c r="G19" s="27" t="s">
        <v>237</v>
      </c>
      <c r="H19" s="21" t="s">
        <v>232</v>
      </c>
      <c r="I19" s="21" t="str">
        <f t="shared" si="0"/>
        <v>CW-RO-SP-XX-</v>
      </c>
      <c r="J19" s="18" t="str">
        <f t="shared" si="1"/>
        <v>Roofing_السقوف,Sandwich_Panel_ساندويتش_بانل,Other أخرى</v>
      </c>
    </row>
    <row r="20" spans="1:10" x14ac:dyDescent="0.3">
      <c r="A20" s="36" t="s">
        <v>0</v>
      </c>
      <c r="B20" s="31" t="s">
        <v>68</v>
      </c>
      <c r="C20" s="21" t="s">
        <v>85</v>
      </c>
      <c r="D20" s="21"/>
      <c r="E20" s="36" t="s">
        <v>161</v>
      </c>
      <c r="F20" s="31" t="s">
        <v>208</v>
      </c>
      <c r="G20" s="21" t="s">
        <v>238</v>
      </c>
      <c r="H20" s="24" t="s">
        <v>325</v>
      </c>
      <c r="I20" s="21" t="str">
        <f t="shared" si="0"/>
        <v>CW-RO-CS-XY-</v>
      </c>
      <c r="J20" s="18" t="str">
        <f t="shared" si="1"/>
        <v>Roofing_السقوف,Corrugated Iron Sheet الألواح المعدنية المضلعة - جينكو,</v>
      </c>
    </row>
    <row r="21" spans="1:10" x14ac:dyDescent="0.3">
      <c r="A21" s="36" t="s">
        <v>0</v>
      </c>
      <c r="B21" s="31" t="s">
        <v>68</v>
      </c>
      <c r="C21" s="21" t="s">
        <v>86</v>
      </c>
      <c r="D21" s="21"/>
      <c r="E21" s="36" t="s">
        <v>161</v>
      </c>
      <c r="F21" s="31" t="s">
        <v>208</v>
      </c>
      <c r="G21" s="21" t="s">
        <v>239</v>
      </c>
      <c r="H21" s="24" t="s">
        <v>325</v>
      </c>
      <c r="I21" s="21" t="str">
        <f t="shared" si="0"/>
        <v>CW-RO-SG-XY-</v>
      </c>
      <c r="J21" s="18" t="str">
        <f t="shared" si="1"/>
        <v>Roofing_السقوف,Sandstone and Gypsum سقوف عكاده ,</v>
      </c>
    </row>
    <row r="22" spans="1:10" x14ac:dyDescent="0.3">
      <c r="A22" s="36" t="s">
        <v>0</v>
      </c>
      <c r="B22" s="31" t="s">
        <v>68</v>
      </c>
      <c r="C22" s="21" t="s">
        <v>87</v>
      </c>
      <c r="D22" s="21"/>
      <c r="E22" s="36" t="s">
        <v>161</v>
      </c>
      <c r="F22" s="31" t="s">
        <v>208</v>
      </c>
      <c r="G22" s="21" t="s">
        <v>240</v>
      </c>
      <c r="H22" s="24" t="s">
        <v>325</v>
      </c>
      <c r="I22" s="21" t="str">
        <f t="shared" si="0"/>
        <v>CW-RO-RC-XY-</v>
      </c>
      <c r="J22" s="18" t="str">
        <f t="shared" si="1"/>
        <v>Roofing_السقوف,Reinforced Concrete الخرسانة المسلحة ,</v>
      </c>
    </row>
    <row r="23" spans="1:10" x14ac:dyDescent="0.3">
      <c r="A23" s="36" t="s">
        <v>0</v>
      </c>
      <c r="B23" s="31" t="s">
        <v>68</v>
      </c>
      <c r="C23" s="27" t="s">
        <v>89</v>
      </c>
      <c r="D23" s="21" t="s">
        <v>46</v>
      </c>
      <c r="E23" s="36" t="s">
        <v>161</v>
      </c>
      <c r="F23" s="31" t="s">
        <v>208</v>
      </c>
      <c r="G23" s="27" t="s">
        <v>241</v>
      </c>
      <c r="H23" s="21" t="s">
        <v>300</v>
      </c>
      <c r="I23" s="21" t="str">
        <f t="shared" si="0"/>
        <v>CW-RO-WA-IS-</v>
      </c>
      <c r="J23" s="18" t="str">
        <f t="shared" si="1"/>
        <v xml:space="preserve">Roofing_السقوف,Waterproofing_العزل,ISOGAMعزل بالخيش المقطرن </v>
      </c>
    </row>
    <row r="24" spans="1:10" x14ac:dyDescent="0.3">
      <c r="A24" s="36" t="s">
        <v>0</v>
      </c>
      <c r="B24" s="31" t="s">
        <v>68</v>
      </c>
      <c r="C24" s="27" t="s">
        <v>89</v>
      </c>
      <c r="D24" s="21" t="s">
        <v>47</v>
      </c>
      <c r="E24" s="36" t="s">
        <v>161</v>
      </c>
      <c r="F24" s="31" t="s">
        <v>208</v>
      </c>
      <c r="G24" s="27" t="s">
        <v>241</v>
      </c>
      <c r="H24" s="21" t="s">
        <v>301</v>
      </c>
      <c r="I24" s="21" t="str">
        <f t="shared" si="0"/>
        <v>CW-RO-WA-PY-</v>
      </c>
      <c r="J24" s="18" t="str">
        <f t="shared" si="1"/>
        <v xml:space="preserve">Roofing_السقوف,Waterproofing_العزل,Polysulfideعزل بالسليكون  </v>
      </c>
    </row>
    <row r="25" spans="1:10" x14ac:dyDescent="0.3">
      <c r="A25" s="36" t="s">
        <v>0</v>
      </c>
      <c r="B25" s="31" t="s">
        <v>68</v>
      </c>
      <c r="C25" s="27" t="s">
        <v>89</v>
      </c>
      <c r="D25" s="21" t="s">
        <v>48</v>
      </c>
      <c r="E25" s="36" t="s">
        <v>161</v>
      </c>
      <c r="F25" s="31" t="s">
        <v>208</v>
      </c>
      <c r="G25" s="27" t="s">
        <v>241</v>
      </c>
      <c r="H25" s="21" t="s">
        <v>302</v>
      </c>
      <c r="I25" s="21" t="str">
        <f t="shared" si="0"/>
        <v>CW-RO-WA-EY-</v>
      </c>
      <c r="J25" s="18" t="str">
        <f t="shared" si="1"/>
        <v>Roofing_السقوف,Waterproofing_العزل,Epoxy عزل بالإيبوكسي</v>
      </c>
    </row>
    <row r="26" spans="1:10" x14ac:dyDescent="0.3">
      <c r="A26" s="36" t="s">
        <v>0</v>
      </c>
      <c r="B26" s="31" t="s">
        <v>68</v>
      </c>
      <c r="C26" s="27" t="s">
        <v>89</v>
      </c>
      <c r="D26" s="21" t="s">
        <v>21</v>
      </c>
      <c r="E26" s="36" t="s">
        <v>161</v>
      </c>
      <c r="F26" s="31" t="s">
        <v>208</v>
      </c>
      <c r="G26" s="27" t="s">
        <v>241</v>
      </c>
      <c r="H26" s="21" t="s">
        <v>232</v>
      </c>
      <c r="I26" s="21" t="str">
        <f t="shared" si="0"/>
        <v>CW-RO-WA-XX-</v>
      </c>
      <c r="J26" s="18" t="str">
        <f t="shared" si="1"/>
        <v>Roofing_السقوف,Waterproofing_العزل,Other أخرى</v>
      </c>
    </row>
    <row r="27" spans="1:10" x14ac:dyDescent="0.3">
      <c r="A27" s="36" t="s">
        <v>0</v>
      </c>
      <c r="B27" s="31" t="s">
        <v>68</v>
      </c>
      <c r="C27" s="21" t="s">
        <v>23</v>
      </c>
      <c r="D27" s="21"/>
      <c r="E27" s="36" t="s">
        <v>161</v>
      </c>
      <c r="F27" s="31" t="s">
        <v>208</v>
      </c>
      <c r="G27" s="21" t="s">
        <v>232</v>
      </c>
      <c r="H27" s="24" t="s">
        <v>325</v>
      </c>
      <c r="I27" s="21" t="str">
        <f t="shared" si="0"/>
        <v>CW-RO-XX-XY-</v>
      </c>
      <c r="J27" s="18" t="str">
        <f t="shared" si="1"/>
        <v>Roofing_السقوف,Otherأخرى ,</v>
      </c>
    </row>
    <row r="28" spans="1:10" x14ac:dyDescent="0.3">
      <c r="A28" s="36" t="s">
        <v>0</v>
      </c>
      <c r="B28" s="31" t="s">
        <v>69</v>
      </c>
      <c r="C28" s="21" t="s">
        <v>90</v>
      </c>
      <c r="D28" s="21"/>
      <c r="E28" s="36" t="s">
        <v>161</v>
      </c>
      <c r="F28" s="31" t="s">
        <v>209</v>
      </c>
      <c r="G28" s="21" t="s">
        <v>242</v>
      </c>
      <c r="H28" s="24" t="s">
        <v>325</v>
      </c>
      <c r="I28" s="21" t="str">
        <f t="shared" si="0"/>
        <v>CW-FL-PC-XY-</v>
      </c>
      <c r="J28" s="18" t="str">
        <f t="shared" si="1"/>
        <v>Flooring_الأرضيات,Plain Concrete الخرسانة العادية,</v>
      </c>
    </row>
    <row r="29" spans="1:10" x14ac:dyDescent="0.3">
      <c r="A29" s="36" t="s">
        <v>0</v>
      </c>
      <c r="B29" s="31" t="s">
        <v>69</v>
      </c>
      <c r="C29" s="21" t="s">
        <v>24</v>
      </c>
      <c r="D29" s="21"/>
      <c r="E29" s="36" t="s">
        <v>161</v>
      </c>
      <c r="F29" s="31" t="s">
        <v>209</v>
      </c>
      <c r="G29" s="21" t="s">
        <v>240</v>
      </c>
      <c r="H29" s="24" t="s">
        <v>325</v>
      </c>
      <c r="I29" s="21" t="str">
        <f t="shared" si="0"/>
        <v>CW-FL-RC-XY-</v>
      </c>
      <c r="J29" s="18" t="str">
        <f t="shared" si="1"/>
        <v>Flooring_الأرضيات,Reinforced Concrete الخرسانة المسلحة,</v>
      </c>
    </row>
    <row r="30" spans="1:10" x14ac:dyDescent="0.3">
      <c r="A30" s="36" t="s">
        <v>0</v>
      </c>
      <c r="B30" s="31" t="s">
        <v>69</v>
      </c>
      <c r="C30" s="21" t="s">
        <v>23</v>
      </c>
      <c r="D30" s="21"/>
      <c r="E30" s="36" t="s">
        <v>161</v>
      </c>
      <c r="F30" s="31" t="s">
        <v>209</v>
      </c>
      <c r="G30" s="21" t="s">
        <v>232</v>
      </c>
      <c r="H30" s="24" t="s">
        <v>325</v>
      </c>
      <c r="I30" s="21" t="str">
        <f t="shared" si="0"/>
        <v>CW-FL-XX-XY-</v>
      </c>
      <c r="J30" s="18" t="str">
        <f t="shared" si="1"/>
        <v>Flooring_الأرضيات,Otherأخرى ,</v>
      </c>
    </row>
    <row r="31" spans="1:10" x14ac:dyDescent="0.3">
      <c r="A31" s="36" t="s">
        <v>0</v>
      </c>
      <c r="B31" s="31" t="s">
        <v>76</v>
      </c>
      <c r="C31" s="21" t="s">
        <v>91</v>
      </c>
      <c r="D31" s="21"/>
      <c r="E31" s="36" t="s">
        <v>161</v>
      </c>
      <c r="F31" s="31" t="s">
        <v>210</v>
      </c>
      <c r="G31" s="21" t="s">
        <v>243</v>
      </c>
      <c r="H31" s="24" t="s">
        <v>325</v>
      </c>
      <c r="I31" s="21" t="str">
        <f t="shared" si="0"/>
        <v>CW-PA-PV-XY-</v>
      </c>
      <c r="J31" s="18" t="str">
        <f t="shared" si="1"/>
        <v>Partitions_القواطع ,PVC بلاستيك بي في سي ,</v>
      </c>
    </row>
    <row r="32" spans="1:10" x14ac:dyDescent="0.3">
      <c r="A32" s="36" t="s">
        <v>0</v>
      </c>
      <c r="B32" s="31" t="s">
        <v>76</v>
      </c>
      <c r="C32" s="21" t="s">
        <v>27</v>
      </c>
      <c r="D32" s="21"/>
      <c r="E32" s="36" t="s">
        <v>161</v>
      </c>
      <c r="F32" s="31" t="s">
        <v>210</v>
      </c>
      <c r="G32" s="21" t="s">
        <v>244</v>
      </c>
      <c r="H32" s="24" t="s">
        <v>325</v>
      </c>
      <c r="I32" s="21" t="str">
        <f t="shared" si="0"/>
        <v>CW-PA-WO-XY-</v>
      </c>
      <c r="J32" s="18" t="str">
        <f t="shared" si="1"/>
        <v>Partitions_القواطع ,Wooden خشبية,</v>
      </c>
    </row>
    <row r="33" spans="1:10" x14ac:dyDescent="0.3">
      <c r="A33" s="36" t="s">
        <v>0</v>
      </c>
      <c r="B33" s="31" t="s">
        <v>76</v>
      </c>
      <c r="C33" s="21" t="s">
        <v>92</v>
      </c>
      <c r="D33" s="21"/>
      <c r="E33" s="36" t="s">
        <v>161</v>
      </c>
      <c r="F33" s="31" t="s">
        <v>210</v>
      </c>
      <c r="G33" s="21" t="s">
        <v>245</v>
      </c>
      <c r="H33" s="24" t="s">
        <v>325</v>
      </c>
      <c r="I33" s="21" t="str">
        <f t="shared" si="0"/>
        <v>CW-PA-BL-XY-</v>
      </c>
      <c r="J33" s="18" t="str">
        <f t="shared" si="1"/>
        <v>Partitions_القواطع ,Blocks بلوك ,</v>
      </c>
    </row>
    <row r="34" spans="1:10" x14ac:dyDescent="0.3">
      <c r="A34" s="36" t="s">
        <v>0</v>
      </c>
      <c r="B34" s="31" t="s">
        <v>76</v>
      </c>
      <c r="C34" s="21" t="s">
        <v>93</v>
      </c>
      <c r="D34" s="21"/>
      <c r="E34" s="36" t="s">
        <v>161</v>
      </c>
      <c r="F34" s="31" t="s">
        <v>210</v>
      </c>
      <c r="G34" s="21" t="s">
        <v>246</v>
      </c>
      <c r="H34" s="24" t="s">
        <v>325</v>
      </c>
      <c r="I34" s="21" t="str">
        <f t="shared" si="0"/>
        <v>CW-PA-GY-XY-</v>
      </c>
      <c r="J34" s="18" t="str">
        <f t="shared" si="1"/>
        <v>Partitions_القواطع ,Gypsum الجص,</v>
      </c>
    </row>
    <row r="35" spans="1:10" x14ac:dyDescent="0.3">
      <c r="A35" s="36" t="s">
        <v>0</v>
      </c>
      <c r="B35" s="31" t="s">
        <v>76</v>
      </c>
      <c r="C35" s="21" t="s">
        <v>23</v>
      </c>
      <c r="D35" s="21"/>
      <c r="E35" s="36" t="s">
        <v>161</v>
      </c>
      <c r="F35" s="31" t="s">
        <v>210</v>
      </c>
      <c r="G35" s="21" t="s">
        <v>232</v>
      </c>
      <c r="H35" s="24" t="s">
        <v>325</v>
      </c>
      <c r="I35" s="21" t="str">
        <f t="shared" si="0"/>
        <v>CW-PA-XX-XY-</v>
      </c>
      <c r="J35" s="18" t="str">
        <f t="shared" si="1"/>
        <v>Partitions_القواطع ,Otherأخرى ,</v>
      </c>
    </row>
    <row r="36" spans="1:10" x14ac:dyDescent="0.3">
      <c r="A36" s="36" t="s">
        <v>0</v>
      </c>
      <c r="B36" s="31" t="s">
        <v>70</v>
      </c>
      <c r="C36" s="21" t="s">
        <v>94</v>
      </c>
      <c r="D36" s="21"/>
      <c r="E36" s="36" t="s">
        <v>161</v>
      </c>
      <c r="F36" s="31" t="s">
        <v>211</v>
      </c>
      <c r="G36" s="21" t="s">
        <v>247</v>
      </c>
      <c r="H36" s="24" t="s">
        <v>325</v>
      </c>
      <c r="I36" s="21" t="str">
        <f t="shared" si="0"/>
        <v>CW-FI-CP-XY-</v>
      </c>
      <c r="J36" s="18" t="str">
        <f t="shared" si="1"/>
        <v>Finishing_الإنهائات,Cement Plastering (ONE basic layer ONLY) اللبخ بالأسمنت - طبقة أساسية واحدة فقط,</v>
      </c>
    </row>
    <row r="37" spans="1:10" x14ac:dyDescent="0.3">
      <c r="A37" s="36" t="s">
        <v>0</v>
      </c>
      <c r="B37" s="31" t="s">
        <v>70</v>
      </c>
      <c r="C37" s="21" t="s">
        <v>197</v>
      </c>
      <c r="D37" s="21"/>
      <c r="E37" s="36" t="s">
        <v>161</v>
      </c>
      <c r="F37" s="31" t="s">
        <v>211</v>
      </c>
      <c r="G37" s="21" t="s">
        <v>248</v>
      </c>
      <c r="H37" s="24" t="s">
        <v>325</v>
      </c>
      <c r="I37" s="21" t="str">
        <f t="shared" si="0"/>
        <v>CW-FI-OP-XY-</v>
      </c>
      <c r="J37" s="18" t="str">
        <f t="shared" si="1"/>
        <v>Finishing_الإنهائات,Oil Painting (ONE layer ONLY)الصبغ الزيتي (طبقة واحدة فقط),</v>
      </c>
    </row>
    <row r="38" spans="1:10" x14ac:dyDescent="0.3">
      <c r="A38" s="36" t="s">
        <v>0</v>
      </c>
      <c r="B38" s="31" t="s">
        <v>70</v>
      </c>
      <c r="C38" s="21" t="s">
        <v>95</v>
      </c>
      <c r="D38" s="21"/>
      <c r="E38" s="36" t="s">
        <v>161</v>
      </c>
      <c r="F38" s="31" t="s">
        <v>211</v>
      </c>
      <c r="G38" s="21" t="s">
        <v>249</v>
      </c>
      <c r="H38" s="24" t="s">
        <v>325</v>
      </c>
      <c r="I38" s="21" t="str">
        <f t="shared" si="0"/>
        <v>CW-FI-FP-XY-</v>
      </c>
      <c r="J38" s="18" t="str">
        <f t="shared" si="1"/>
        <v>Finishing_الإنهائات,Flash Pointing الدرز ,</v>
      </c>
    </row>
    <row r="39" spans="1:10" x14ac:dyDescent="0.3">
      <c r="A39" s="36" t="s">
        <v>0</v>
      </c>
      <c r="B39" s="31" t="s">
        <v>70</v>
      </c>
      <c r="C39" s="21" t="s">
        <v>25</v>
      </c>
      <c r="D39" s="21"/>
      <c r="E39" s="36" t="s">
        <v>161</v>
      </c>
      <c r="F39" s="31" t="s">
        <v>211</v>
      </c>
      <c r="G39" s="21" t="s">
        <v>250</v>
      </c>
      <c r="H39" s="24" t="s">
        <v>325</v>
      </c>
      <c r="I39" s="21" t="str">
        <f t="shared" si="0"/>
        <v>CW-FI-CF-XY-</v>
      </c>
      <c r="J39" s="18" t="str">
        <f t="shared" si="1"/>
        <v>Finishing_الإنهائات,Cracks Filling ملء الشقوق,</v>
      </c>
    </row>
    <row r="40" spans="1:10" x14ac:dyDescent="0.3">
      <c r="A40" s="36" t="s">
        <v>0</v>
      </c>
      <c r="B40" s="31" t="s">
        <v>70</v>
      </c>
      <c r="C40" s="21" t="s">
        <v>96</v>
      </c>
      <c r="D40" s="21"/>
      <c r="E40" s="36" t="s">
        <v>161</v>
      </c>
      <c r="F40" s="31" t="s">
        <v>211</v>
      </c>
      <c r="G40" s="21" t="s">
        <v>232</v>
      </c>
      <c r="H40" s="24" t="s">
        <v>325</v>
      </c>
      <c r="I40" s="21" t="str">
        <f t="shared" si="0"/>
        <v>CW-FI-XX-XY-</v>
      </c>
      <c r="J40" s="18" t="str">
        <f t="shared" si="1"/>
        <v>Finishing_الإنهائات,Other أخرى ,</v>
      </c>
    </row>
    <row r="41" spans="1:10" x14ac:dyDescent="0.3">
      <c r="A41" s="36" t="s">
        <v>0</v>
      </c>
      <c r="B41" s="31" t="s">
        <v>71</v>
      </c>
      <c r="C41" s="27" t="s">
        <v>97</v>
      </c>
      <c r="D41" s="21" t="s">
        <v>49</v>
      </c>
      <c r="E41" s="36" t="s">
        <v>161</v>
      </c>
      <c r="F41" s="31" t="s">
        <v>212</v>
      </c>
      <c r="G41" s="27" t="s">
        <v>251</v>
      </c>
      <c r="H41" s="21" t="s">
        <v>303</v>
      </c>
      <c r="I41" s="21" t="str">
        <f t="shared" si="0"/>
        <v>CW-ME-HA-YA-</v>
      </c>
      <c r="J41" s="18" t="str">
        <f t="shared" si="1"/>
        <v>Metal_Works_الأعمال_المعدنية,Handrails_مساند_دربزين,90 cm height ارتفاع 90 سم</v>
      </c>
    </row>
    <row r="42" spans="1:10" x14ac:dyDescent="0.3">
      <c r="A42" s="36" t="s">
        <v>0</v>
      </c>
      <c r="B42" s="31" t="s">
        <v>71</v>
      </c>
      <c r="C42" s="27" t="s">
        <v>97</v>
      </c>
      <c r="D42" s="21" t="s">
        <v>50</v>
      </c>
      <c r="E42" s="36" t="s">
        <v>161</v>
      </c>
      <c r="F42" s="31" t="s">
        <v>212</v>
      </c>
      <c r="G42" s="27" t="s">
        <v>251</v>
      </c>
      <c r="H42" s="21" t="s">
        <v>304</v>
      </c>
      <c r="I42" s="21" t="str">
        <f t="shared" si="0"/>
        <v>CW-ME-HA-YB-</v>
      </c>
      <c r="J42" s="18" t="str">
        <f t="shared" si="1"/>
        <v xml:space="preserve">Metal_Works_الأعمال_المعدنية,Handrails_مساند_دربزين,1.2 m heightارتفاع 120 سم </v>
      </c>
    </row>
    <row r="43" spans="1:10" x14ac:dyDescent="0.3">
      <c r="A43" s="36" t="s">
        <v>0</v>
      </c>
      <c r="B43" s="31" t="s">
        <v>71</v>
      </c>
      <c r="C43" s="27" t="s">
        <v>97</v>
      </c>
      <c r="D43" s="21" t="s">
        <v>21</v>
      </c>
      <c r="E43" s="36" t="s">
        <v>161</v>
      </c>
      <c r="F43" s="31" t="s">
        <v>212</v>
      </c>
      <c r="G43" s="27" t="s">
        <v>251</v>
      </c>
      <c r="H43" s="21" t="s">
        <v>232</v>
      </c>
      <c r="I43" s="21" t="str">
        <f t="shared" si="0"/>
        <v>CW-ME-HA-XX-</v>
      </c>
      <c r="J43" s="18" t="str">
        <f t="shared" si="1"/>
        <v>Metal_Works_الأعمال_المعدنية,Handrails_مساند_دربزين,Other أخرى</v>
      </c>
    </row>
    <row r="44" spans="1:10" x14ac:dyDescent="0.3">
      <c r="A44" s="36" t="s">
        <v>0</v>
      </c>
      <c r="B44" s="31" t="s">
        <v>71</v>
      </c>
      <c r="C44" s="21" t="s">
        <v>98</v>
      </c>
      <c r="D44" s="21"/>
      <c r="E44" s="36" t="s">
        <v>161</v>
      </c>
      <c r="F44" s="31" t="s">
        <v>212</v>
      </c>
      <c r="G44" s="21" t="s">
        <v>252</v>
      </c>
      <c r="H44" s="24" t="s">
        <v>325</v>
      </c>
      <c r="I44" s="21" t="str">
        <f t="shared" si="0"/>
        <v>CW-ME-FC-XY-</v>
      </c>
      <c r="J44" s="18" t="str">
        <f t="shared" si="1"/>
        <v>Metal_Works_الأعمال_المعدنية,Fence, Corrugated Iron Sheet سياج، الألواح المعدنية المضلّعة ,</v>
      </c>
    </row>
    <row r="45" spans="1:10" x14ac:dyDescent="0.3">
      <c r="A45" s="36" t="s">
        <v>0</v>
      </c>
      <c r="B45" s="31" t="s">
        <v>71</v>
      </c>
      <c r="C45" s="21" t="s">
        <v>99</v>
      </c>
      <c r="D45" s="21"/>
      <c r="E45" s="36" t="s">
        <v>161</v>
      </c>
      <c r="F45" s="31" t="s">
        <v>212</v>
      </c>
      <c r="G45" s="21" t="s">
        <v>253</v>
      </c>
      <c r="H45" s="24" t="s">
        <v>325</v>
      </c>
      <c r="I45" s="21" t="str">
        <f t="shared" si="0"/>
        <v>CW-ME-GA-XY-</v>
      </c>
      <c r="J45" s="18" t="str">
        <f t="shared" si="1"/>
        <v>Metal_Works_الأعمال_المعدنية,Gate بوابة ,</v>
      </c>
    </row>
    <row r="46" spans="1:10" x14ac:dyDescent="0.3">
      <c r="A46" s="36" t="s">
        <v>0</v>
      </c>
      <c r="B46" s="31" t="s">
        <v>71</v>
      </c>
      <c r="C46" s="21" t="s">
        <v>100</v>
      </c>
      <c r="D46" s="21"/>
      <c r="E46" s="36" t="s">
        <v>161</v>
      </c>
      <c r="F46" s="31" t="s">
        <v>212</v>
      </c>
      <c r="G46" s="24" t="s">
        <v>324</v>
      </c>
      <c r="H46" s="24" t="s">
        <v>325</v>
      </c>
      <c r="I46" s="21" t="str">
        <f t="shared" si="0"/>
        <v>CW-ME-PB-XY-</v>
      </c>
      <c r="J46" s="18" t="str">
        <f t="shared" si="1"/>
        <v>Metal_Works_الأعمال_المعدنية,Protection Bars قضبان حماية  ,</v>
      </c>
    </row>
    <row r="47" spans="1:10" x14ac:dyDescent="0.3">
      <c r="A47" s="36" t="s">
        <v>0</v>
      </c>
      <c r="B47" s="31" t="s">
        <v>71</v>
      </c>
      <c r="C47" s="21" t="s">
        <v>101</v>
      </c>
      <c r="D47" s="21"/>
      <c r="E47" s="36" t="s">
        <v>161</v>
      </c>
      <c r="F47" s="31" t="s">
        <v>212</v>
      </c>
      <c r="G47" s="21" t="s">
        <v>254</v>
      </c>
      <c r="H47" s="24" t="s">
        <v>325</v>
      </c>
      <c r="I47" s="21" t="str">
        <f t="shared" si="0"/>
        <v>CW-ME-LA-XY-</v>
      </c>
      <c r="J47" s="18" t="str">
        <f t="shared" si="1"/>
        <v>Metal_Works_الأعمال_المعدنية,Ladder سلّم ,</v>
      </c>
    </row>
    <row r="48" spans="1:10" x14ac:dyDescent="0.3">
      <c r="A48" s="36" t="s">
        <v>0</v>
      </c>
      <c r="B48" s="31" t="s">
        <v>71</v>
      </c>
      <c r="C48" s="21" t="s">
        <v>102</v>
      </c>
      <c r="D48" s="21"/>
      <c r="E48" s="36" t="s">
        <v>161</v>
      </c>
      <c r="F48" s="31" t="s">
        <v>212</v>
      </c>
      <c r="G48" s="21" t="s">
        <v>255</v>
      </c>
      <c r="H48" s="24" t="s">
        <v>325</v>
      </c>
      <c r="I48" s="21" t="str">
        <f t="shared" si="0"/>
        <v>CW-ME-RS-XY-</v>
      </c>
      <c r="J48" s="18" t="str">
        <f t="shared" si="1"/>
        <v>Metal_Works_الأعمال_المعدنية,Ramp/Steps سطح مائل / عتبات ,</v>
      </c>
    </row>
    <row r="49" spans="1:10" x14ac:dyDescent="0.3">
      <c r="A49" s="36" t="s">
        <v>0</v>
      </c>
      <c r="B49" s="31" t="s">
        <v>71</v>
      </c>
      <c r="C49" s="21" t="s">
        <v>96</v>
      </c>
      <c r="D49" s="21"/>
      <c r="E49" s="36" t="s">
        <v>161</v>
      </c>
      <c r="F49" s="31" t="s">
        <v>212</v>
      </c>
      <c r="G49" s="21" t="s">
        <v>232</v>
      </c>
      <c r="H49" s="24" t="s">
        <v>325</v>
      </c>
      <c r="I49" s="21" t="str">
        <f t="shared" si="0"/>
        <v>CW-ME-XX-XY-</v>
      </c>
      <c r="J49" s="18" t="str">
        <f t="shared" si="1"/>
        <v>Metal_Works_الأعمال_المعدنية,Other أخرى ,</v>
      </c>
    </row>
    <row r="50" spans="1:10" x14ac:dyDescent="0.3">
      <c r="A50" s="36" t="s">
        <v>0</v>
      </c>
      <c r="B50" s="31" t="s">
        <v>72</v>
      </c>
      <c r="C50" s="21" t="s">
        <v>26</v>
      </c>
      <c r="D50" s="21"/>
      <c r="E50" s="36" t="s">
        <v>161</v>
      </c>
      <c r="F50" s="31" t="s">
        <v>213</v>
      </c>
      <c r="G50" s="21" t="s">
        <v>256</v>
      </c>
      <c r="H50" s="24" t="s">
        <v>325</v>
      </c>
      <c r="I50" s="21" t="str">
        <f t="shared" si="0"/>
        <v>CW-AC-CR-XY-</v>
      </c>
      <c r="J50" s="18" t="str">
        <f t="shared" si="1"/>
        <v>Accessibility_إمكانية_الوصول,Concrete Ramp سطح مائل خرساني,</v>
      </c>
    </row>
    <row r="51" spans="1:10" x14ac:dyDescent="0.3">
      <c r="A51" s="36" t="s">
        <v>0</v>
      </c>
      <c r="B51" s="31" t="s">
        <v>72</v>
      </c>
      <c r="C51" s="21" t="s">
        <v>21</v>
      </c>
      <c r="D51" s="21"/>
      <c r="E51" s="36" t="s">
        <v>161</v>
      </c>
      <c r="F51" s="31" t="s">
        <v>213</v>
      </c>
      <c r="G51" s="21" t="s">
        <v>232</v>
      </c>
      <c r="H51" s="24" t="s">
        <v>325</v>
      </c>
      <c r="I51" s="21" t="str">
        <f t="shared" si="0"/>
        <v>CW-AC-XX-XY-</v>
      </c>
      <c r="J51" s="18" t="str">
        <f t="shared" si="1"/>
        <v>Accessibility_إمكانية_الوصول,Other أخرى,</v>
      </c>
    </row>
    <row r="52" spans="1:10" x14ac:dyDescent="0.3">
      <c r="A52" s="36" t="s">
        <v>0</v>
      </c>
      <c r="B52" s="31" t="s">
        <v>73</v>
      </c>
      <c r="C52" s="21" t="s">
        <v>27</v>
      </c>
      <c r="D52" s="21"/>
      <c r="E52" s="36" t="s">
        <v>161</v>
      </c>
      <c r="F52" s="31" t="s">
        <v>214</v>
      </c>
      <c r="G52" s="21" t="s">
        <v>244</v>
      </c>
      <c r="H52" s="24" t="s">
        <v>325</v>
      </c>
      <c r="I52" s="21" t="str">
        <f t="shared" si="0"/>
        <v>CW-DO-WO-XY-</v>
      </c>
      <c r="J52" s="18" t="str">
        <f t="shared" si="1"/>
        <v>Doors_الأبواب,Wooden خشبية,</v>
      </c>
    </row>
    <row r="53" spans="1:10" x14ac:dyDescent="0.3">
      <c r="A53" s="36" t="s">
        <v>0</v>
      </c>
      <c r="B53" s="31" t="s">
        <v>73</v>
      </c>
      <c r="C53" s="21" t="s">
        <v>28</v>
      </c>
      <c r="D53" s="21"/>
      <c r="E53" s="36" t="s">
        <v>161</v>
      </c>
      <c r="F53" s="31" t="s">
        <v>214</v>
      </c>
      <c r="G53" s="21" t="s">
        <v>257</v>
      </c>
      <c r="H53" s="24" t="s">
        <v>325</v>
      </c>
      <c r="I53" s="21" t="str">
        <f t="shared" si="0"/>
        <v>CW-DO-SE-XY-</v>
      </c>
      <c r="J53" s="18" t="str">
        <f t="shared" si="1"/>
        <v>Doors_الأبواب,Steel حديدية,</v>
      </c>
    </row>
    <row r="54" spans="1:10" x14ac:dyDescent="0.3">
      <c r="A54" s="36" t="s">
        <v>0</v>
      </c>
      <c r="B54" s="31" t="s">
        <v>73</v>
      </c>
      <c r="C54" s="24" t="s">
        <v>34</v>
      </c>
      <c r="D54" s="21"/>
      <c r="E54" s="36" t="s">
        <v>161</v>
      </c>
      <c r="F54" s="31" t="s">
        <v>214</v>
      </c>
      <c r="G54" s="24" t="s">
        <v>161</v>
      </c>
      <c r="H54" s="24" t="s">
        <v>325</v>
      </c>
      <c r="I54" s="21" t="str">
        <f t="shared" si="0"/>
        <v>CW-DO-CW-XY-</v>
      </c>
      <c r="J54" s="18" t="str">
        <f t="shared" si="1"/>
        <v>Doors_الأبواب,Composite Wooden ألواح خشبية مَركّبة,</v>
      </c>
    </row>
    <row r="55" spans="1:10" x14ac:dyDescent="0.3">
      <c r="A55" s="36" t="s">
        <v>0</v>
      </c>
      <c r="B55" s="31" t="s">
        <v>73</v>
      </c>
      <c r="C55" s="21" t="s">
        <v>29</v>
      </c>
      <c r="D55" s="21"/>
      <c r="E55" s="36" t="s">
        <v>161</v>
      </c>
      <c r="F55" s="31" t="s">
        <v>214</v>
      </c>
      <c r="G55" s="21" t="s">
        <v>243</v>
      </c>
      <c r="H55" s="24" t="s">
        <v>325</v>
      </c>
      <c r="I55" s="21" t="str">
        <f t="shared" si="0"/>
        <v>CW-DO-PV-XY-</v>
      </c>
      <c r="J55" s="18" t="str">
        <f t="shared" si="1"/>
        <v>Doors_الأبواب,PVC بلاستيكية بي في سي,</v>
      </c>
    </row>
    <row r="56" spans="1:10" x14ac:dyDescent="0.3">
      <c r="A56" s="36" t="s">
        <v>0</v>
      </c>
      <c r="B56" s="31" t="s">
        <v>73</v>
      </c>
      <c r="C56" s="21" t="s">
        <v>103</v>
      </c>
      <c r="D56" s="21"/>
      <c r="E56" s="36" t="s">
        <v>161</v>
      </c>
      <c r="F56" s="31" t="s">
        <v>214</v>
      </c>
      <c r="G56" s="21" t="s">
        <v>258</v>
      </c>
      <c r="H56" s="24" t="s">
        <v>325</v>
      </c>
      <c r="I56" s="21" t="str">
        <f t="shared" si="0"/>
        <v>CW-DO-CC-XY-</v>
      </c>
      <c r="J56" s="18" t="str">
        <f t="shared" si="1"/>
        <v>Doors_الأبواب,Accessories قطع تكميلية,</v>
      </c>
    </row>
    <row r="57" spans="1:10" x14ac:dyDescent="0.3">
      <c r="A57" s="36" t="s">
        <v>0</v>
      </c>
      <c r="B57" s="31" t="s">
        <v>73</v>
      </c>
      <c r="C57" s="21" t="s">
        <v>104</v>
      </c>
      <c r="D57" s="21"/>
      <c r="E57" s="36" t="s">
        <v>161</v>
      </c>
      <c r="F57" s="31" t="s">
        <v>214</v>
      </c>
      <c r="G57" s="21" t="s">
        <v>248</v>
      </c>
      <c r="H57" s="24" t="s">
        <v>325</v>
      </c>
      <c r="I57" s="21" t="str">
        <f t="shared" si="0"/>
        <v>CW-DO-OP-XY-</v>
      </c>
      <c r="J57" s="18" t="str">
        <f t="shared" si="1"/>
        <v>Doors_الأبواب,Oil Painting صبغ زيتي,</v>
      </c>
    </row>
    <row r="58" spans="1:10" x14ac:dyDescent="0.3">
      <c r="A58" s="36" t="s">
        <v>0</v>
      </c>
      <c r="B58" s="31" t="s">
        <v>73</v>
      </c>
      <c r="C58" s="21" t="s">
        <v>21</v>
      </c>
      <c r="D58" s="21"/>
      <c r="E58" s="36" t="s">
        <v>161</v>
      </c>
      <c r="F58" s="31" t="s">
        <v>214</v>
      </c>
      <c r="G58" s="21" t="s">
        <v>232</v>
      </c>
      <c r="H58" s="24" t="s">
        <v>325</v>
      </c>
      <c r="I58" s="21" t="str">
        <f t="shared" si="0"/>
        <v>CW-DO-XX-XY-</v>
      </c>
      <c r="J58" s="18" t="str">
        <f t="shared" si="1"/>
        <v>Doors_الأبواب,Other أخرى,</v>
      </c>
    </row>
    <row r="59" spans="1:10" x14ac:dyDescent="0.3">
      <c r="A59" s="36" t="s">
        <v>0</v>
      </c>
      <c r="B59" s="31" t="s">
        <v>74</v>
      </c>
      <c r="C59" s="21" t="s">
        <v>29</v>
      </c>
      <c r="D59" s="21"/>
      <c r="E59" s="36" t="s">
        <v>161</v>
      </c>
      <c r="F59" s="31" t="s">
        <v>215</v>
      </c>
      <c r="G59" s="21" t="s">
        <v>243</v>
      </c>
      <c r="H59" s="24" t="s">
        <v>325</v>
      </c>
      <c r="I59" s="21" t="str">
        <f t="shared" si="0"/>
        <v>CW-VW-PV-XY-</v>
      </c>
      <c r="J59" s="18" t="str">
        <f t="shared" si="1"/>
        <v>Ventilation_Windows_التهوية_والنوافذ,PVC بلاستيكية بي في سي,</v>
      </c>
    </row>
    <row r="60" spans="1:10" x14ac:dyDescent="0.3">
      <c r="A60" s="36" t="s">
        <v>0</v>
      </c>
      <c r="B60" s="31" t="s">
        <v>74</v>
      </c>
      <c r="C60" s="21" t="s">
        <v>28</v>
      </c>
      <c r="D60" s="21"/>
      <c r="E60" s="36" t="s">
        <v>161</v>
      </c>
      <c r="F60" s="31" t="s">
        <v>215</v>
      </c>
      <c r="G60" s="21" t="s">
        <v>257</v>
      </c>
      <c r="H60" s="24" t="s">
        <v>325</v>
      </c>
      <c r="I60" s="21" t="str">
        <f t="shared" si="0"/>
        <v>CW-VW-SE-XY-</v>
      </c>
      <c r="J60" s="18" t="str">
        <f t="shared" si="1"/>
        <v>Ventilation_Windows_التهوية_والنوافذ,Steel حديدية,</v>
      </c>
    </row>
    <row r="61" spans="1:10" x14ac:dyDescent="0.3">
      <c r="A61" s="36" t="s">
        <v>0</v>
      </c>
      <c r="B61" s="31" t="s">
        <v>74</v>
      </c>
      <c r="C61" s="21" t="s">
        <v>30</v>
      </c>
      <c r="D61" s="21"/>
      <c r="E61" s="36" t="s">
        <v>161</v>
      </c>
      <c r="F61" s="31" t="s">
        <v>215</v>
      </c>
      <c r="G61" s="21" t="s">
        <v>259</v>
      </c>
      <c r="H61" s="24" t="s">
        <v>325</v>
      </c>
      <c r="I61" s="21" t="str">
        <f t="shared" si="0"/>
        <v>CW-VW-GL-XY-</v>
      </c>
      <c r="J61" s="18" t="str">
        <f t="shared" si="1"/>
        <v>Ventilation_Windows_التهوية_والنوافذ,Glass زجاج,</v>
      </c>
    </row>
    <row r="62" spans="1:10" x14ac:dyDescent="0.3">
      <c r="A62" s="36" t="s">
        <v>0</v>
      </c>
      <c r="B62" s="31" t="s">
        <v>74</v>
      </c>
      <c r="C62" s="21" t="s">
        <v>103</v>
      </c>
      <c r="D62" s="21"/>
      <c r="E62" s="36" t="s">
        <v>161</v>
      </c>
      <c r="F62" s="31" t="s">
        <v>215</v>
      </c>
      <c r="G62" s="21" t="s">
        <v>258</v>
      </c>
      <c r="H62" s="24" t="s">
        <v>325</v>
      </c>
      <c r="I62" s="21" t="str">
        <f t="shared" si="0"/>
        <v>CW-VW-CC-XY-</v>
      </c>
      <c r="J62" s="18" t="str">
        <f t="shared" si="1"/>
        <v>Ventilation_Windows_التهوية_والنوافذ,Accessories قطع تكميلية,</v>
      </c>
    </row>
    <row r="63" spans="1:10" x14ac:dyDescent="0.3">
      <c r="A63" s="36" t="s">
        <v>0</v>
      </c>
      <c r="B63" s="31" t="s">
        <v>74</v>
      </c>
      <c r="C63" s="21" t="s">
        <v>31</v>
      </c>
      <c r="D63" s="21"/>
      <c r="E63" s="36" t="s">
        <v>161</v>
      </c>
      <c r="F63" s="31" t="s">
        <v>215</v>
      </c>
      <c r="G63" s="21" t="s">
        <v>260</v>
      </c>
      <c r="H63" s="24" t="s">
        <v>325</v>
      </c>
      <c r="I63" s="21" t="str">
        <f t="shared" si="0"/>
        <v>CW-VW-MN-XY-</v>
      </c>
      <c r="J63" s="18" t="str">
        <f t="shared" si="1"/>
        <v>Ventilation_Windows_التهوية_والنوافذ,Mosquito Net شبكة وقاية من البعوض,</v>
      </c>
    </row>
    <row r="64" spans="1:10" ht="15" thickBot="1" x14ac:dyDescent="0.35">
      <c r="A64" s="37" t="s">
        <v>0</v>
      </c>
      <c r="B64" s="38" t="s">
        <v>74</v>
      </c>
      <c r="C64" s="22" t="s">
        <v>21</v>
      </c>
      <c r="D64" s="22"/>
      <c r="E64" s="37" t="s">
        <v>161</v>
      </c>
      <c r="F64" s="38" t="s">
        <v>215</v>
      </c>
      <c r="G64" s="22" t="s">
        <v>232</v>
      </c>
      <c r="H64" s="26" t="s">
        <v>325</v>
      </c>
      <c r="I64" s="22" t="str">
        <f t="shared" si="0"/>
        <v>CW-VW-XX-XY-</v>
      </c>
      <c r="J64" s="19" t="str">
        <f t="shared" si="1"/>
        <v>Ventilation_Windows_التهوية_والنوافذ,Other أخرى,</v>
      </c>
    </row>
    <row r="65" spans="1:10" x14ac:dyDescent="0.3">
      <c r="A65" s="35" t="s">
        <v>19</v>
      </c>
      <c r="B65" s="39" t="s">
        <v>106</v>
      </c>
      <c r="C65" s="20" t="s">
        <v>32</v>
      </c>
      <c r="D65" s="20"/>
      <c r="E65" s="35" t="s">
        <v>163</v>
      </c>
      <c r="F65" s="39" t="s">
        <v>216</v>
      </c>
      <c r="G65" s="20" t="s">
        <v>261</v>
      </c>
      <c r="H65" s="23" t="s">
        <v>325</v>
      </c>
      <c r="I65" s="20" t="str">
        <f t="shared" si="0"/>
        <v>WW-WT-HL-XY-</v>
      </c>
      <c r="J65" s="17" t="str">
        <f t="shared" si="1"/>
        <v>Water_Tank_خزان_الماء,HDPE/LDPE (3 layers) بولي إيثيلين عالي الكثافة / بولي إيثيلين منخفض الكثافة (ثلاث طبقات),</v>
      </c>
    </row>
    <row r="66" spans="1:10" x14ac:dyDescent="0.3">
      <c r="A66" s="36" t="s">
        <v>19</v>
      </c>
      <c r="B66" s="32" t="s">
        <v>106</v>
      </c>
      <c r="C66" s="21" t="s">
        <v>33</v>
      </c>
      <c r="D66" s="21"/>
      <c r="E66" s="36" t="s">
        <v>163</v>
      </c>
      <c r="F66" s="32" t="s">
        <v>216</v>
      </c>
      <c r="G66" s="21" t="s">
        <v>262</v>
      </c>
      <c r="H66" s="24" t="s">
        <v>325</v>
      </c>
      <c r="I66" s="21" t="str">
        <f t="shared" si="0"/>
        <v>WW-WT-GF-XY-</v>
      </c>
      <c r="J66" s="18" t="str">
        <f t="shared" si="1"/>
        <v>Water_Tank_خزان_الماء,GRP/FRP Fiberglass فايبر جلاس مقوّى,</v>
      </c>
    </row>
    <row r="67" spans="1:10" x14ac:dyDescent="0.3">
      <c r="A67" s="36" t="s">
        <v>19</v>
      </c>
      <c r="B67" s="32" t="s">
        <v>106</v>
      </c>
      <c r="C67" s="21" t="s">
        <v>28</v>
      </c>
      <c r="D67" s="21"/>
      <c r="E67" s="36" t="s">
        <v>163</v>
      </c>
      <c r="F67" s="32" t="s">
        <v>216</v>
      </c>
      <c r="G67" s="21" t="s">
        <v>257</v>
      </c>
      <c r="H67" s="24" t="s">
        <v>325</v>
      </c>
      <c r="I67" s="21" t="str">
        <f t="shared" si="0"/>
        <v>WW-WT-SE-XY-</v>
      </c>
      <c r="J67" s="18" t="str">
        <f t="shared" si="1"/>
        <v>Water_Tank_خزان_الماء,Steel حديدية,</v>
      </c>
    </row>
    <row r="68" spans="1:10" x14ac:dyDescent="0.3">
      <c r="A68" s="36" t="s">
        <v>19</v>
      </c>
      <c r="B68" s="32" t="s">
        <v>106</v>
      </c>
      <c r="C68" s="21" t="s">
        <v>21</v>
      </c>
      <c r="D68" s="21"/>
      <c r="E68" s="36" t="s">
        <v>163</v>
      </c>
      <c r="F68" s="32" t="s">
        <v>216</v>
      </c>
      <c r="G68" s="21" t="s">
        <v>232</v>
      </c>
      <c r="H68" s="24" t="s">
        <v>325</v>
      </c>
      <c r="I68" s="21" t="str">
        <f t="shared" ref="I68:I131" si="2">E68&amp;""&amp;F68&amp;""&amp;G68&amp;""&amp;H68</f>
        <v>WW-WT-XX-XY-</v>
      </c>
      <c r="J68" s="18" t="str">
        <f t="shared" si="1"/>
        <v>Water_Tank_خزان_الماء,Other أخرى,</v>
      </c>
    </row>
    <row r="69" spans="1:10" x14ac:dyDescent="0.3">
      <c r="A69" s="36" t="s">
        <v>19</v>
      </c>
      <c r="B69" s="32" t="s">
        <v>107</v>
      </c>
      <c r="C69" s="21" t="s">
        <v>153</v>
      </c>
      <c r="D69" s="21"/>
      <c r="E69" s="36" t="s">
        <v>163</v>
      </c>
      <c r="F69" s="32" t="s">
        <v>217</v>
      </c>
      <c r="G69" s="21" t="s">
        <v>263</v>
      </c>
      <c r="H69" s="24" t="s">
        <v>325</v>
      </c>
      <c r="I69" s="21" t="str">
        <f t="shared" si="2"/>
        <v>WW-WS-SS-XY-</v>
      </c>
      <c r="J69" s="18" t="str">
        <f t="shared" ref="J69:J132" si="3">B69&amp;","&amp;C69&amp;","&amp;D69</f>
        <v>Water_Tank_Stand_قاعدة_لخزان_الماء,Steel Structure Frame stand حامل أو قاعدة حديدية ,</v>
      </c>
    </row>
    <row r="70" spans="1:10" x14ac:dyDescent="0.3">
      <c r="A70" s="36" t="s">
        <v>19</v>
      </c>
      <c r="B70" s="32" t="s">
        <v>107</v>
      </c>
      <c r="C70" s="21" t="s">
        <v>154</v>
      </c>
      <c r="D70" s="21"/>
      <c r="E70" s="36" t="s">
        <v>163</v>
      </c>
      <c r="F70" s="32" t="s">
        <v>217</v>
      </c>
      <c r="G70" s="21" t="s">
        <v>264</v>
      </c>
      <c r="H70" s="24" t="s">
        <v>325</v>
      </c>
      <c r="I70" s="21" t="str">
        <f t="shared" si="2"/>
        <v>WW-WS-CO-XY-</v>
      </c>
      <c r="J70" s="18" t="str">
        <f t="shared" si="3"/>
        <v>Water_Tank_Stand_قاعدة_لخزان_الماء,Concrete Block Stand حامل أو قاعدة خرسانية ,</v>
      </c>
    </row>
    <row r="71" spans="1:10" x14ac:dyDescent="0.3">
      <c r="A71" s="36" t="s">
        <v>19</v>
      </c>
      <c r="B71" s="32" t="s">
        <v>107</v>
      </c>
      <c r="C71" s="21" t="s">
        <v>21</v>
      </c>
      <c r="D71" s="21"/>
      <c r="E71" s="36" t="s">
        <v>163</v>
      </c>
      <c r="F71" s="32" t="s">
        <v>217</v>
      </c>
      <c r="G71" s="21" t="s">
        <v>232</v>
      </c>
      <c r="H71" s="24" t="s">
        <v>325</v>
      </c>
      <c r="I71" s="21" t="str">
        <f t="shared" si="2"/>
        <v>WW-WS-XX-XY-</v>
      </c>
      <c r="J71" s="18" t="str">
        <f t="shared" si="3"/>
        <v>Water_Tank_Stand_قاعدة_لخزان_الماء,Other أخرى,</v>
      </c>
    </row>
    <row r="72" spans="1:10" x14ac:dyDescent="0.3">
      <c r="A72" s="36" t="s">
        <v>19</v>
      </c>
      <c r="B72" s="32" t="s">
        <v>108</v>
      </c>
      <c r="C72" s="27" t="s">
        <v>111</v>
      </c>
      <c r="D72" s="25" t="s">
        <v>112</v>
      </c>
      <c r="E72" s="36" t="s">
        <v>163</v>
      </c>
      <c r="F72" s="32" t="s">
        <v>218</v>
      </c>
      <c r="G72" s="27" t="s">
        <v>265</v>
      </c>
      <c r="H72" s="25" t="s">
        <v>305</v>
      </c>
      <c r="I72" s="21" t="str">
        <f t="shared" si="2"/>
        <v>WW-WP-PP-YG-</v>
      </c>
      <c r="J72" s="18" t="str">
        <f t="shared" si="3"/>
        <v xml:space="preserve">Water_Pipes_أنابيب_المياه,PPR_PN16_بولي_بروبيلين,½ inch نصف إنج  </v>
      </c>
    </row>
    <row r="73" spans="1:10" x14ac:dyDescent="0.3">
      <c r="A73" s="36" t="s">
        <v>19</v>
      </c>
      <c r="B73" s="32" t="s">
        <v>108</v>
      </c>
      <c r="C73" s="27" t="s">
        <v>111</v>
      </c>
      <c r="D73" s="21" t="s">
        <v>113</v>
      </c>
      <c r="E73" s="36" t="s">
        <v>163</v>
      </c>
      <c r="F73" s="32" t="s">
        <v>218</v>
      </c>
      <c r="G73" s="27" t="s">
        <v>265</v>
      </c>
      <c r="H73" s="21" t="s">
        <v>306</v>
      </c>
      <c r="I73" s="21" t="str">
        <f t="shared" si="2"/>
        <v>WW-WP-PP-YH-</v>
      </c>
      <c r="J73" s="18" t="str">
        <f t="shared" si="3"/>
        <v xml:space="preserve">Water_Pipes_أنابيب_المياه,PPR_PN16_بولي_بروبيلين,¾ inch ثلاث أباع إنج </v>
      </c>
    </row>
    <row r="74" spans="1:10" x14ac:dyDescent="0.3">
      <c r="A74" s="36" t="s">
        <v>19</v>
      </c>
      <c r="B74" s="32" t="s">
        <v>108</v>
      </c>
      <c r="C74" s="27" t="s">
        <v>111</v>
      </c>
      <c r="D74" s="21" t="s">
        <v>114</v>
      </c>
      <c r="E74" s="36" t="s">
        <v>163</v>
      </c>
      <c r="F74" s="32" t="s">
        <v>218</v>
      </c>
      <c r="G74" s="27" t="s">
        <v>265</v>
      </c>
      <c r="H74" s="21" t="s">
        <v>308</v>
      </c>
      <c r="I74" s="21" t="str">
        <f t="shared" si="2"/>
        <v>WW-WP-PP-YI-</v>
      </c>
      <c r="J74" s="18" t="str">
        <f t="shared" si="3"/>
        <v xml:space="preserve">Water_Pipes_أنابيب_المياه,PPR_PN16_بولي_بروبيلين,1 inch واحد إنج </v>
      </c>
    </row>
    <row r="75" spans="1:10" x14ac:dyDescent="0.3">
      <c r="A75" s="36" t="s">
        <v>19</v>
      </c>
      <c r="B75" s="32" t="s">
        <v>108</v>
      </c>
      <c r="C75" s="27" t="s">
        <v>111</v>
      </c>
      <c r="D75" s="25" t="s">
        <v>115</v>
      </c>
      <c r="E75" s="36" t="s">
        <v>163</v>
      </c>
      <c r="F75" s="32" t="s">
        <v>218</v>
      </c>
      <c r="G75" s="27" t="s">
        <v>265</v>
      </c>
      <c r="H75" s="25" t="s">
        <v>307</v>
      </c>
      <c r="I75" s="21" t="str">
        <f t="shared" si="2"/>
        <v>WW-WP-PP-YJ-</v>
      </c>
      <c r="J75" s="18" t="str">
        <f t="shared" si="3"/>
        <v xml:space="preserve">Water_Pipes_أنابيب_المياه,PPR_PN16_بولي_بروبيلين,1¼ inch واحد وربع إنج </v>
      </c>
    </row>
    <row r="76" spans="1:10" x14ac:dyDescent="0.3">
      <c r="A76" s="36" t="s">
        <v>19</v>
      </c>
      <c r="B76" s="32" t="s">
        <v>108</v>
      </c>
      <c r="C76" s="27" t="s">
        <v>111</v>
      </c>
      <c r="D76" s="25" t="s">
        <v>116</v>
      </c>
      <c r="E76" s="36" t="s">
        <v>163</v>
      </c>
      <c r="F76" s="32" t="s">
        <v>218</v>
      </c>
      <c r="G76" s="27" t="s">
        <v>265</v>
      </c>
      <c r="H76" s="25" t="s">
        <v>309</v>
      </c>
      <c r="I76" s="21" t="str">
        <f t="shared" si="2"/>
        <v>WW-WP-PP-YK-</v>
      </c>
      <c r="J76" s="18" t="str">
        <f t="shared" si="3"/>
        <v xml:space="preserve">Water_Pipes_أنابيب_المياه,PPR_PN16_بولي_بروبيلين,1½ inch واحد ونصف إنج </v>
      </c>
    </row>
    <row r="77" spans="1:10" x14ac:dyDescent="0.3">
      <c r="A77" s="36" t="s">
        <v>19</v>
      </c>
      <c r="B77" s="32" t="s">
        <v>108</v>
      </c>
      <c r="C77" s="27" t="s">
        <v>111</v>
      </c>
      <c r="D77" s="21" t="s">
        <v>21</v>
      </c>
      <c r="E77" s="36" t="s">
        <v>163</v>
      </c>
      <c r="F77" s="32" t="s">
        <v>218</v>
      </c>
      <c r="G77" s="27" t="s">
        <v>265</v>
      </c>
      <c r="H77" s="21" t="s">
        <v>232</v>
      </c>
      <c r="I77" s="21" t="str">
        <f t="shared" si="2"/>
        <v>WW-WP-PP-XX-</v>
      </c>
      <c r="J77" s="18" t="str">
        <f t="shared" si="3"/>
        <v>Water_Pipes_أنابيب_المياه,PPR_PN16_بولي_بروبيلين,Other أخرى</v>
      </c>
    </row>
    <row r="78" spans="1:10" x14ac:dyDescent="0.3">
      <c r="A78" s="36" t="s">
        <v>19</v>
      </c>
      <c r="B78" s="32" t="s">
        <v>108</v>
      </c>
      <c r="C78" s="21" t="s">
        <v>21</v>
      </c>
      <c r="D78" s="21"/>
      <c r="E78" s="36" t="s">
        <v>163</v>
      </c>
      <c r="F78" s="32" t="s">
        <v>218</v>
      </c>
      <c r="G78" s="21" t="s">
        <v>232</v>
      </c>
      <c r="H78" s="24" t="s">
        <v>325</v>
      </c>
      <c r="I78" s="21" t="str">
        <f t="shared" si="2"/>
        <v>WW-WP-XX-XY-</v>
      </c>
      <c r="J78" s="18" t="str">
        <f t="shared" si="3"/>
        <v>Water_Pipes_أنابيب_المياه,Other أخرى,</v>
      </c>
    </row>
    <row r="79" spans="1:10" x14ac:dyDescent="0.3">
      <c r="A79" s="36" t="s">
        <v>19</v>
      </c>
      <c r="B79" s="32" t="s">
        <v>109</v>
      </c>
      <c r="C79" s="27" t="s">
        <v>135</v>
      </c>
      <c r="D79" s="21" t="s">
        <v>117</v>
      </c>
      <c r="E79" s="36" t="s">
        <v>163</v>
      </c>
      <c r="F79" s="32" t="s">
        <v>219</v>
      </c>
      <c r="G79" s="27" t="s">
        <v>266</v>
      </c>
      <c r="H79" s="21" t="s">
        <v>310</v>
      </c>
      <c r="I79" s="21" t="str">
        <f t="shared" si="2"/>
        <v>WW-SA-RD-YM-</v>
      </c>
      <c r="J79" s="18" t="str">
        <f t="shared" si="3"/>
        <v>Sanitation_الصرف_الصحي,Roof_Drain_Pipe_أنبوب_تصريف_مياه_المطر_من_سطح_المنزل,2.5 inch إثنان ونصف إنج</v>
      </c>
    </row>
    <row r="80" spans="1:10" x14ac:dyDescent="0.3">
      <c r="A80" s="36" t="s">
        <v>19</v>
      </c>
      <c r="B80" s="32" t="s">
        <v>109</v>
      </c>
      <c r="C80" s="27" t="s">
        <v>135</v>
      </c>
      <c r="D80" s="21" t="s">
        <v>118</v>
      </c>
      <c r="E80" s="36" t="s">
        <v>163</v>
      </c>
      <c r="F80" s="32" t="s">
        <v>219</v>
      </c>
      <c r="G80" s="27" t="s">
        <v>266</v>
      </c>
      <c r="H80" s="21" t="s">
        <v>311</v>
      </c>
      <c r="I80" s="21" t="str">
        <f t="shared" si="2"/>
        <v>WW-SA-RD-YN-</v>
      </c>
      <c r="J80" s="18" t="str">
        <f t="shared" si="3"/>
        <v>Sanitation_الصرف_الصحي,Roof_Drain_Pipe_أنبوب_تصريف_مياه_المطر_من_سطح_المنزل,3 inch ثلاثة إنج</v>
      </c>
    </row>
    <row r="81" spans="1:10" x14ac:dyDescent="0.3">
      <c r="A81" s="36" t="s">
        <v>19</v>
      </c>
      <c r="B81" s="32" t="s">
        <v>109</v>
      </c>
      <c r="C81" s="27" t="s">
        <v>135</v>
      </c>
      <c r="D81" s="21" t="s">
        <v>119</v>
      </c>
      <c r="E81" s="36" t="s">
        <v>163</v>
      </c>
      <c r="F81" s="32" t="s">
        <v>219</v>
      </c>
      <c r="G81" s="27" t="s">
        <v>266</v>
      </c>
      <c r="H81" s="21" t="s">
        <v>312</v>
      </c>
      <c r="I81" s="21" t="str">
        <f t="shared" si="2"/>
        <v>WW-SA-RD-YO-</v>
      </c>
      <c r="J81" s="18" t="str">
        <f t="shared" si="3"/>
        <v>Sanitation_الصرف_الصحي,Roof_Drain_Pipe_أنبوب_تصريف_مياه_المطر_من_سطح_المنزل,4 inch أربعة إنج</v>
      </c>
    </row>
    <row r="82" spans="1:10" x14ac:dyDescent="0.3">
      <c r="A82" s="36" t="s">
        <v>19</v>
      </c>
      <c r="B82" s="32" t="s">
        <v>109</v>
      </c>
      <c r="C82" s="27" t="s">
        <v>135</v>
      </c>
      <c r="D82" s="21" t="s">
        <v>21</v>
      </c>
      <c r="E82" s="36" t="s">
        <v>163</v>
      </c>
      <c r="F82" s="32" t="s">
        <v>219</v>
      </c>
      <c r="G82" s="27" t="s">
        <v>266</v>
      </c>
      <c r="H82" s="21" t="s">
        <v>232</v>
      </c>
      <c r="I82" s="21" t="str">
        <f t="shared" si="2"/>
        <v>WW-SA-RD-XX-</v>
      </c>
      <c r="J82" s="18" t="str">
        <f t="shared" si="3"/>
        <v>Sanitation_الصرف_الصحي,Roof_Drain_Pipe_أنبوب_تصريف_مياه_المطر_من_سطح_المنزل,Other أخرى</v>
      </c>
    </row>
    <row r="83" spans="1:10" x14ac:dyDescent="0.3">
      <c r="A83" s="36" t="s">
        <v>19</v>
      </c>
      <c r="B83" s="32" t="s">
        <v>109</v>
      </c>
      <c r="C83" s="27" t="s">
        <v>138</v>
      </c>
      <c r="D83" s="21" t="s">
        <v>120</v>
      </c>
      <c r="E83" s="36" t="s">
        <v>163</v>
      </c>
      <c r="F83" s="32" t="s">
        <v>219</v>
      </c>
      <c r="G83" s="27" t="s">
        <v>267</v>
      </c>
      <c r="H83" s="21" t="s">
        <v>310</v>
      </c>
      <c r="I83" s="21" t="str">
        <f t="shared" si="2"/>
        <v>WW-SA-GW-YM-</v>
      </c>
      <c r="J83" s="18" t="str">
        <f t="shared" si="3"/>
        <v xml:space="preserve">Sanitation_الصرف_الصحي,Grey_Water_المياه_الخفيفة,2.5 inch إثنان ونصف إنج </v>
      </c>
    </row>
    <row r="84" spans="1:10" x14ac:dyDescent="0.3">
      <c r="A84" s="36" t="s">
        <v>19</v>
      </c>
      <c r="B84" s="32" t="s">
        <v>109</v>
      </c>
      <c r="C84" s="27" t="s">
        <v>138</v>
      </c>
      <c r="D84" s="21" t="s">
        <v>121</v>
      </c>
      <c r="E84" s="36" t="s">
        <v>163</v>
      </c>
      <c r="F84" s="32" t="s">
        <v>219</v>
      </c>
      <c r="G84" s="27" t="s">
        <v>267</v>
      </c>
      <c r="H84" s="21" t="s">
        <v>312</v>
      </c>
      <c r="I84" s="21" t="str">
        <f t="shared" si="2"/>
        <v>WW-SA-GW-YO-</v>
      </c>
      <c r="J84" s="18" t="str">
        <f t="shared" si="3"/>
        <v xml:space="preserve">Sanitation_الصرف_الصحي,Grey_Water_المياه_الخفيفة,4 inch أربعة إنج </v>
      </c>
    </row>
    <row r="85" spans="1:10" x14ac:dyDescent="0.3">
      <c r="A85" s="36" t="s">
        <v>19</v>
      </c>
      <c r="B85" s="32" t="s">
        <v>109</v>
      </c>
      <c r="C85" s="27" t="s">
        <v>138</v>
      </c>
      <c r="D85" s="21" t="s">
        <v>122</v>
      </c>
      <c r="E85" s="36" t="s">
        <v>163</v>
      </c>
      <c r="F85" s="32" t="s">
        <v>219</v>
      </c>
      <c r="G85" s="27" t="s">
        <v>267</v>
      </c>
      <c r="H85" s="21" t="s">
        <v>313</v>
      </c>
      <c r="I85" s="21" t="str">
        <f t="shared" si="2"/>
        <v>WW-SA-GW-YP-</v>
      </c>
      <c r="J85" s="18" t="str">
        <f t="shared" si="3"/>
        <v xml:space="preserve">Sanitation_الصرف_الصحي,Grey_Water_المياه_الخفيفة,6 inch ستة إنج </v>
      </c>
    </row>
    <row r="86" spans="1:10" x14ac:dyDescent="0.3">
      <c r="A86" s="36" t="s">
        <v>19</v>
      </c>
      <c r="B86" s="32" t="s">
        <v>109</v>
      </c>
      <c r="C86" s="27" t="s">
        <v>138</v>
      </c>
      <c r="D86" s="21" t="s">
        <v>21</v>
      </c>
      <c r="E86" s="36" t="s">
        <v>163</v>
      </c>
      <c r="F86" s="32" t="s">
        <v>219</v>
      </c>
      <c r="G86" s="27" t="s">
        <v>267</v>
      </c>
      <c r="H86" s="21" t="s">
        <v>232</v>
      </c>
      <c r="I86" s="21" t="str">
        <f t="shared" si="2"/>
        <v>WW-SA-GW-XX-</v>
      </c>
      <c r="J86" s="18" t="str">
        <f t="shared" si="3"/>
        <v>Sanitation_الصرف_الصحي,Grey_Water_المياه_الخفيفة,Other أخرى</v>
      </c>
    </row>
    <row r="87" spans="1:10" x14ac:dyDescent="0.3">
      <c r="A87" s="36" t="s">
        <v>19</v>
      </c>
      <c r="B87" s="32" t="s">
        <v>109</v>
      </c>
      <c r="C87" s="27" t="s">
        <v>136</v>
      </c>
      <c r="D87" s="21" t="s">
        <v>121</v>
      </c>
      <c r="E87" s="36" t="s">
        <v>163</v>
      </c>
      <c r="F87" s="32" t="s">
        <v>219</v>
      </c>
      <c r="G87" s="27" t="s">
        <v>268</v>
      </c>
      <c r="H87" s="21" t="s">
        <v>312</v>
      </c>
      <c r="I87" s="21" t="str">
        <f t="shared" si="2"/>
        <v>WW-SA-BW-YO-</v>
      </c>
      <c r="J87" s="18" t="str">
        <f t="shared" si="3"/>
        <v xml:space="preserve">Sanitation_الصرف_الصحي,Black_Water_المياه_الثقيلة ,4 inch أربعة إنج </v>
      </c>
    </row>
    <row r="88" spans="1:10" x14ac:dyDescent="0.3">
      <c r="A88" s="36" t="s">
        <v>19</v>
      </c>
      <c r="B88" s="32" t="s">
        <v>109</v>
      </c>
      <c r="C88" s="27" t="s">
        <v>136</v>
      </c>
      <c r="D88" s="21" t="s">
        <v>122</v>
      </c>
      <c r="E88" s="36" t="s">
        <v>163</v>
      </c>
      <c r="F88" s="32" t="s">
        <v>219</v>
      </c>
      <c r="G88" s="27" t="s">
        <v>268</v>
      </c>
      <c r="H88" s="21" t="s">
        <v>313</v>
      </c>
      <c r="I88" s="21" t="str">
        <f t="shared" si="2"/>
        <v>WW-SA-BW-YP-</v>
      </c>
      <c r="J88" s="18" t="str">
        <f t="shared" si="3"/>
        <v xml:space="preserve">Sanitation_الصرف_الصحي,Black_Water_المياه_الثقيلة ,6 inch ستة إنج </v>
      </c>
    </row>
    <row r="89" spans="1:10" x14ac:dyDescent="0.3">
      <c r="A89" s="36" t="s">
        <v>19</v>
      </c>
      <c r="B89" s="32" t="s">
        <v>109</v>
      </c>
      <c r="C89" s="27" t="s">
        <v>136</v>
      </c>
      <c r="D89" s="21" t="s">
        <v>123</v>
      </c>
      <c r="E89" s="36" t="s">
        <v>163</v>
      </c>
      <c r="F89" s="32" t="s">
        <v>219</v>
      </c>
      <c r="G89" s="27" t="s">
        <v>268</v>
      </c>
      <c r="H89" s="21" t="s">
        <v>314</v>
      </c>
      <c r="I89" s="21" t="str">
        <f t="shared" si="2"/>
        <v>WW-SA-BW-YQ-</v>
      </c>
      <c r="J89" s="18" t="str">
        <f t="shared" si="3"/>
        <v xml:space="preserve">Sanitation_الصرف_الصحي,Black_Water_المياه_الثقيلة ,8 inch ثمانية إنج </v>
      </c>
    </row>
    <row r="90" spans="1:10" x14ac:dyDescent="0.3">
      <c r="A90" s="36" t="s">
        <v>19</v>
      </c>
      <c r="B90" s="32" t="s">
        <v>109</v>
      </c>
      <c r="C90" s="27" t="s">
        <v>136</v>
      </c>
      <c r="D90" s="21" t="s">
        <v>21</v>
      </c>
      <c r="E90" s="36" t="s">
        <v>163</v>
      </c>
      <c r="F90" s="32" t="s">
        <v>219</v>
      </c>
      <c r="G90" s="27" t="s">
        <v>268</v>
      </c>
      <c r="H90" s="21" t="s">
        <v>232</v>
      </c>
      <c r="I90" s="21" t="str">
        <f t="shared" si="2"/>
        <v>WW-SA-BW-XX-</v>
      </c>
      <c r="J90" s="18" t="str">
        <f t="shared" si="3"/>
        <v>Sanitation_الصرف_الصحي,Black_Water_المياه_الثقيلة ,Other أخرى</v>
      </c>
    </row>
    <row r="91" spans="1:10" x14ac:dyDescent="0.3">
      <c r="A91" s="36" t="s">
        <v>19</v>
      </c>
      <c r="B91" s="32" t="s">
        <v>109</v>
      </c>
      <c r="C91" s="27" t="s">
        <v>137</v>
      </c>
      <c r="D91" s="21" t="s">
        <v>13</v>
      </c>
      <c r="E91" s="36" t="s">
        <v>163</v>
      </c>
      <c r="F91" s="32" t="s">
        <v>219</v>
      </c>
      <c r="G91" s="27" t="s">
        <v>269</v>
      </c>
      <c r="H91" s="21" t="s">
        <v>315</v>
      </c>
      <c r="I91" s="21" t="str">
        <f t="shared" si="2"/>
        <v>WW-SA-MH-ZA-</v>
      </c>
      <c r="J91" s="18" t="str">
        <f t="shared" si="3"/>
        <v>Sanitation_الصرف_الصحي,Manholes_غرفة_كشف,30x30x30 cm</v>
      </c>
    </row>
    <row r="92" spans="1:10" x14ac:dyDescent="0.3">
      <c r="A92" s="36" t="s">
        <v>19</v>
      </c>
      <c r="B92" s="32" t="s">
        <v>109</v>
      </c>
      <c r="C92" s="27" t="s">
        <v>137</v>
      </c>
      <c r="D92" s="21" t="s">
        <v>14</v>
      </c>
      <c r="E92" s="36" t="s">
        <v>163</v>
      </c>
      <c r="F92" s="32" t="s">
        <v>219</v>
      </c>
      <c r="G92" s="27" t="s">
        <v>269</v>
      </c>
      <c r="H92" s="21" t="s">
        <v>316</v>
      </c>
      <c r="I92" s="21" t="str">
        <f t="shared" si="2"/>
        <v>WW-SA-MH-ZB-</v>
      </c>
      <c r="J92" s="18" t="str">
        <f t="shared" si="3"/>
        <v>Sanitation_الصرف_الصحي,Manholes_غرفة_كشف,40x40x40 cm</v>
      </c>
    </row>
    <row r="93" spans="1:10" x14ac:dyDescent="0.3">
      <c r="A93" s="36" t="s">
        <v>19</v>
      </c>
      <c r="B93" s="32" t="s">
        <v>109</v>
      </c>
      <c r="C93" s="27" t="s">
        <v>137</v>
      </c>
      <c r="D93" s="21" t="s">
        <v>15</v>
      </c>
      <c r="E93" s="36" t="s">
        <v>163</v>
      </c>
      <c r="F93" s="32" t="s">
        <v>219</v>
      </c>
      <c r="G93" s="27" t="s">
        <v>269</v>
      </c>
      <c r="H93" s="21" t="s">
        <v>317</v>
      </c>
      <c r="I93" s="21" t="str">
        <f t="shared" si="2"/>
        <v>WW-SA-MH-ZC-</v>
      </c>
      <c r="J93" s="18" t="str">
        <f t="shared" si="3"/>
        <v>Sanitation_الصرف_الصحي,Manholes_غرفة_كشف,50x50x50 cm</v>
      </c>
    </row>
    <row r="94" spans="1:10" x14ac:dyDescent="0.3">
      <c r="A94" s="36" t="s">
        <v>19</v>
      </c>
      <c r="B94" s="32" t="s">
        <v>109</v>
      </c>
      <c r="C94" s="27" t="s">
        <v>137</v>
      </c>
      <c r="D94" s="21" t="s">
        <v>16</v>
      </c>
      <c r="E94" s="36" t="s">
        <v>163</v>
      </c>
      <c r="F94" s="32" t="s">
        <v>219</v>
      </c>
      <c r="G94" s="27" t="s">
        <v>269</v>
      </c>
      <c r="H94" s="21" t="s">
        <v>318</v>
      </c>
      <c r="I94" s="21" t="str">
        <f t="shared" si="2"/>
        <v>WW-SA-MH-ZD-</v>
      </c>
      <c r="J94" s="18" t="str">
        <f t="shared" si="3"/>
        <v>Sanitation_الصرف_الصحي,Manholes_غرفة_كشف,60x60x60 cm</v>
      </c>
    </row>
    <row r="95" spans="1:10" x14ac:dyDescent="0.3">
      <c r="A95" s="36" t="s">
        <v>19</v>
      </c>
      <c r="B95" s="32" t="s">
        <v>109</v>
      </c>
      <c r="C95" s="27" t="s">
        <v>137</v>
      </c>
      <c r="D95" s="21" t="s">
        <v>21</v>
      </c>
      <c r="E95" s="36" t="s">
        <v>163</v>
      </c>
      <c r="F95" s="32" t="s">
        <v>219</v>
      </c>
      <c r="G95" s="27" t="s">
        <v>269</v>
      </c>
      <c r="H95" s="21" t="s">
        <v>232</v>
      </c>
      <c r="I95" s="21" t="str">
        <f t="shared" si="2"/>
        <v>WW-SA-MH-XX-</v>
      </c>
      <c r="J95" s="18" t="str">
        <f t="shared" si="3"/>
        <v>Sanitation_الصرف_الصحي,Manholes_غرفة_كشف,Other أخرى</v>
      </c>
    </row>
    <row r="96" spans="1:10" x14ac:dyDescent="0.3">
      <c r="A96" s="36" t="s">
        <v>19</v>
      </c>
      <c r="B96" s="32" t="s">
        <v>109</v>
      </c>
      <c r="C96" s="21" t="s">
        <v>35</v>
      </c>
      <c r="D96" s="21"/>
      <c r="E96" s="36" t="s">
        <v>163</v>
      </c>
      <c r="F96" s="32" t="s">
        <v>219</v>
      </c>
      <c r="G96" s="21" t="s">
        <v>270</v>
      </c>
      <c r="H96" s="24" t="s">
        <v>325</v>
      </c>
      <c r="I96" s="21" t="str">
        <f t="shared" si="2"/>
        <v>WW-SA-CE-XY-</v>
      </c>
      <c r="J96" s="18" t="str">
        <f t="shared" si="3"/>
        <v>Sanitation_الصرف_الصحي,Cesspool مرحاض,</v>
      </c>
    </row>
    <row r="97" spans="1:10" x14ac:dyDescent="0.3">
      <c r="A97" s="36" t="s">
        <v>19</v>
      </c>
      <c r="B97" s="32" t="s">
        <v>109</v>
      </c>
      <c r="C97" s="21" t="s">
        <v>36</v>
      </c>
      <c r="D97" s="21"/>
      <c r="E97" s="36" t="s">
        <v>163</v>
      </c>
      <c r="F97" s="32" t="s">
        <v>219</v>
      </c>
      <c r="G97" s="21" t="s">
        <v>271</v>
      </c>
      <c r="H97" s="24" t="s">
        <v>325</v>
      </c>
      <c r="I97" s="21" t="str">
        <f t="shared" si="2"/>
        <v>WW-SA-CV-XY-</v>
      </c>
      <c r="J97" s="18" t="str">
        <f t="shared" si="3"/>
        <v>Sanitation_الصرف_الصحي,Concrete Covers أغطية خرسانية,</v>
      </c>
    </row>
    <row r="98" spans="1:10" x14ac:dyDescent="0.3">
      <c r="A98" s="36" t="s">
        <v>19</v>
      </c>
      <c r="B98" s="32" t="s">
        <v>109</v>
      </c>
      <c r="C98" s="21" t="s">
        <v>21</v>
      </c>
      <c r="D98" s="21"/>
      <c r="E98" s="36" t="s">
        <v>163</v>
      </c>
      <c r="F98" s="32" t="s">
        <v>219</v>
      </c>
      <c r="G98" s="21" t="s">
        <v>232</v>
      </c>
      <c r="H98" s="24" t="s">
        <v>325</v>
      </c>
      <c r="I98" s="21" t="str">
        <f t="shared" si="2"/>
        <v>WW-SA-XX-XY-</v>
      </c>
      <c r="J98" s="18" t="str">
        <f t="shared" si="3"/>
        <v>Sanitation_الصرف_الصحي,Other أخرى,</v>
      </c>
    </row>
    <row r="99" spans="1:10" x14ac:dyDescent="0.3">
      <c r="A99" s="36" t="s">
        <v>19</v>
      </c>
      <c r="B99" s="32" t="s">
        <v>110</v>
      </c>
      <c r="C99" s="21" t="s">
        <v>37</v>
      </c>
      <c r="D99" s="21"/>
      <c r="E99" s="36" t="s">
        <v>163</v>
      </c>
      <c r="F99" s="32" t="s">
        <v>220</v>
      </c>
      <c r="G99" s="21" t="s">
        <v>272</v>
      </c>
      <c r="H99" s="24" t="s">
        <v>325</v>
      </c>
      <c r="I99" s="21" t="str">
        <f t="shared" si="2"/>
        <v>WW-WF-SI-XY-</v>
      </c>
      <c r="J99" s="18" t="str">
        <f t="shared" si="3"/>
        <v>Wash_Fixture_تأسيسات_الماء_والصرف_الصحي,Sinkحوض ,</v>
      </c>
    </row>
    <row r="100" spans="1:10" x14ac:dyDescent="0.3">
      <c r="A100" s="36" t="s">
        <v>19</v>
      </c>
      <c r="B100" s="32" t="s">
        <v>110</v>
      </c>
      <c r="C100" s="21" t="s">
        <v>38</v>
      </c>
      <c r="D100" s="21"/>
      <c r="E100" s="36" t="s">
        <v>163</v>
      </c>
      <c r="F100" s="32" t="s">
        <v>220</v>
      </c>
      <c r="G100" s="21" t="s">
        <v>273</v>
      </c>
      <c r="H100" s="24" t="s">
        <v>325</v>
      </c>
      <c r="I100" s="21" t="str">
        <f t="shared" si="2"/>
        <v>WW-WF-WB-XY-</v>
      </c>
      <c r="J100" s="18" t="str">
        <f t="shared" si="3"/>
        <v>Wash_Fixture_تأسيسات_الماء_والصرف_الصحي,Wash Basinحوض غسيل ,</v>
      </c>
    </row>
    <row r="101" spans="1:10" x14ac:dyDescent="0.3">
      <c r="A101" s="36" t="s">
        <v>19</v>
      </c>
      <c r="B101" s="32" t="s">
        <v>110</v>
      </c>
      <c r="C101" s="27" t="s">
        <v>140</v>
      </c>
      <c r="D101" s="21" t="s">
        <v>132</v>
      </c>
      <c r="E101" s="36" t="s">
        <v>163</v>
      </c>
      <c r="F101" s="32" t="s">
        <v>220</v>
      </c>
      <c r="G101" s="27" t="s">
        <v>203</v>
      </c>
      <c r="H101" s="21" t="s">
        <v>319</v>
      </c>
      <c r="I101" s="21" t="str">
        <f t="shared" si="2"/>
        <v>WW-WF-WCEN-</v>
      </c>
      <c r="J101" s="18" t="str">
        <f t="shared" si="3"/>
        <v xml:space="preserve">Wash_Fixture_تأسيسات_الماء_والصرف_الصحي,WC_Pan_قاعدة_التواليت,Eastern شرقي </v>
      </c>
    </row>
    <row r="102" spans="1:10" x14ac:dyDescent="0.3">
      <c r="A102" s="36" t="s">
        <v>19</v>
      </c>
      <c r="B102" s="32" t="s">
        <v>110</v>
      </c>
      <c r="C102" s="27" t="s">
        <v>140</v>
      </c>
      <c r="D102" s="21" t="s">
        <v>133</v>
      </c>
      <c r="E102" s="36" t="s">
        <v>163</v>
      </c>
      <c r="F102" s="32" t="s">
        <v>220</v>
      </c>
      <c r="G102" s="27" t="s">
        <v>203</v>
      </c>
      <c r="H102" s="21" t="s">
        <v>320</v>
      </c>
      <c r="I102" s="21" t="str">
        <f t="shared" si="2"/>
        <v>WW-WF-WCWN-</v>
      </c>
      <c r="J102" s="18" t="str">
        <f t="shared" si="3"/>
        <v xml:space="preserve">Wash_Fixture_تأسيسات_الماء_والصرف_الصحي,WC_Pan_قاعدة_التواليت,Western غربي </v>
      </c>
    </row>
    <row r="103" spans="1:10" x14ac:dyDescent="0.3">
      <c r="A103" s="36" t="s">
        <v>19</v>
      </c>
      <c r="B103" s="32" t="s">
        <v>110</v>
      </c>
      <c r="C103" s="27" t="s">
        <v>140</v>
      </c>
      <c r="D103" s="21" t="s">
        <v>134</v>
      </c>
      <c r="E103" s="36" t="s">
        <v>163</v>
      </c>
      <c r="F103" s="32" t="s">
        <v>220</v>
      </c>
      <c r="G103" s="27" t="s">
        <v>203</v>
      </c>
      <c r="H103" s="21" t="s">
        <v>321</v>
      </c>
      <c r="I103" s="21" t="str">
        <f t="shared" si="2"/>
        <v>WW-WF-WCDE-</v>
      </c>
      <c r="J103" s="18" t="str">
        <f t="shared" si="3"/>
        <v xml:space="preserve">Wash_Fixture_تأسيسات_الماء_والصرف_الصحي,WC_Pan_قاعدة_التواليت,Disable للمعاقين </v>
      </c>
    </row>
    <row r="104" spans="1:10" x14ac:dyDescent="0.3">
      <c r="A104" s="36" t="s">
        <v>19</v>
      </c>
      <c r="B104" s="32" t="s">
        <v>110</v>
      </c>
      <c r="C104" s="27" t="s">
        <v>140</v>
      </c>
      <c r="D104" s="21" t="s">
        <v>21</v>
      </c>
      <c r="E104" s="36" t="s">
        <v>163</v>
      </c>
      <c r="F104" s="32" t="s">
        <v>220</v>
      </c>
      <c r="G104" s="27" t="s">
        <v>203</v>
      </c>
      <c r="H104" s="21" t="s">
        <v>232</v>
      </c>
      <c r="I104" s="21" t="str">
        <f t="shared" si="2"/>
        <v>WW-WF-WCXX-</v>
      </c>
      <c r="J104" s="18" t="str">
        <f t="shared" si="3"/>
        <v>Wash_Fixture_تأسيسات_الماء_والصرف_الصحي,WC_Pan_قاعدة_التواليت,Other أخرى</v>
      </c>
    </row>
    <row r="105" spans="1:10" x14ac:dyDescent="0.3">
      <c r="A105" s="36" t="s">
        <v>19</v>
      </c>
      <c r="B105" s="32" t="s">
        <v>110</v>
      </c>
      <c r="C105" s="21" t="s">
        <v>142</v>
      </c>
      <c r="D105" s="21"/>
      <c r="E105" s="36" t="s">
        <v>163</v>
      </c>
      <c r="F105" s="32" t="s">
        <v>220</v>
      </c>
      <c r="G105" s="21" t="s">
        <v>274</v>
      </c>
      <c r="H105" s="24" t="s">
        <v>325</v>
      </c>
      <c r="I105" s="21" t="str">
        <f t="shared" si="2"/>
        <v>WW-WF-TA-XY-</v>
      </c>
      <c r="J105" s="18" t="str">
        <f t="shared" si="3"/>
        <v>Wash_Fixture_تأسيسات_الماء_والصرف_الصحي,Tap حنفية ,</v>
      </c>
    </row>
    <row r="106" spans="1:10" x14ac:dyDescent="0.3">
      <c r="A106" s="36" t="s">
        <v>19</v>
      </c>
      <c r="B106" s="32" t="s">
        <v>110</v>
      </c>
      <c r="C106" s="21" t="s">
        <v>141</v>
      </c>
      <c r="D106" s="21"/>
      <c r="E106" s="36" t="s">
        <v>163</v>
      </c>
      <c r="F106" s="32" t="s">
        <v>220</v>
      </c>
      <c r="G106" s="21" t="s">
        <v>275</v>
      </c>
      <c r="H106" s="24" t="s">
        <v>325</v>
      </c>
      <c r="I106" s="21" t="str">
        <f t="shared" si="2"/>
        <v>WW-WF-SH-XY-</v>
      </c>
      <c r="J106" s="18" t="str">
        <f t="shared" si="3"/>
        <v>Wash_Fixture_تأسيسات_الماء_والصرف_الصحي,Shower دش ,</v>
      </c>
    </row>
    <row r="107" spans="1:10" ht="15" thickBot="1" x14ac:dyDescent="0.35">
      <c r="A107" s="37" t="s">
        <v>19</v>
      </c>
      <c r="B107" s="40" t="s">
        <v>110</v>
      </c>
      <c r="C107" s="22" t="s">
        <v>21</v>
      </c>
      <c r="D107" s="22"/>
      <c r="E107" s="37" t="s">
        <v>163</v>
      </c>
      <c r="F107" s="40" t="s">
        <v>220</v>
      </c>
      <c r="G107" s="22" t="s">
        <v>232</v>
      </c>
      <c r="H107" s="26" t="s">
        <v>325</v>
      </c>
      <c r="I107" s="22" t="str">
        <f t="shared" si="2"/>
        <v>WW-WF-XX-XY-</v>
      </c>
      <c r="J107" s="19" t="str">
        <f t="shared" si="3"/>
        <v>Wash_Fixture_تأسيسات_الماء_والصرف_الصحي,Other أخرى,</v>
      </c>
    </row>
    <row r="108" spans="1:10" x14ac:dyDescent="0.3">
      <c r="A108" s="35" t="s">
        <v>20</v>
      </c>
      <c r="B108" s="41" t="s">
        <v>150</v>
      </c>
      <c r="C108" s="42" t="s">
        <v>2</v>
      </c>
      <c r="D108" s="20"/>
      <c r="E108" s="35" t="s">
        <v>164</v>
      </c>
      <c r="F108" s="41" t="s">
        <v>221</v>
      </c>
      <c r="G108" s="42" t="s">
        <v>276</v>
      </c>
      <c r="H108" s="23" t="s">
        <v>325</v>
      </c>
      <c r="I108" s="20" t="str">
        <f t="shared" si="2"/>
        <v>EW-WI-AX-XY-</v>
      </c>
      <c r="J108" s="17" t="str">
        <f t="shared" si="3"/>
        <v>Wiring_تسليك,2x1.5 mm²,</v>
      </c>
    </row>
    <row r="109" spans="1:10" x14ac:dyDescent="0.3">
      <c r="A109" s="36" t="s">
        <v>20</v>
      </c>
      <c r="B109" s="33" t="s">
        <v>150</v>
      </c>
      <c r="C109" s="28" t="s">
        <v>3</v>
      </c>
      <c r="D109" s="21"/>
      <c r="E109" s="36" t="s">
        <v>164</v>
      </c>
      <c r="F109" s="33" t="s">
        <v>221</v>
      </c>
      <c r="G109" s="28" t="s">
        <v>277</v>
      </c>
      <c r="H109" s="24" t="s">
        <v>325</v>
      </c>
      <c r="I109" s="21" t="str">
        <f t="shared" si="2"/>
        <v>EW-WI-BX-XY-</v>
      </c>
      <c r="J109" s="18" t="str">
        <f t="shared" si="3"/>
        <v>Wiring_تسليك,2x2.5 mm²,</v>
      </c>
    </row>
    <row r="110" spans="1:10" x14ac:dyDescent="0.3">
      <c r="A110" s="36" t="s">
        <v>20</v>
      </c>
      <c r="B110" s="33" t="s">
        <v>150</v>
      </c>
      <c r="C110" s="28" t="s">
        <v>4</v>
      </c>
      <c r="D110" s="21"/>
      <c r="E110" s="36" t="s">
        <v>164</v>
      </c>
      <c r="F110" s="33" t="s">
        <v>221</v>
      </c>
      <c r="G110" s="28" t="s">
        <v>278</v>
      </c>
      <c r="H110" s="24" t="s">
        <v>325</v>
      </c>
      <c r="I110" s="21" t="str">
        <f t="shared" si="2"/>
        <v>EW-WI-CX-XY-</v>
      </c>
      <c r="J110" s="18" t="str">
        <f t="shared" si="3"/>
        <v>Wiring_تسليك,2x4 mm²,</v>
      </c>
    </row>
    <row r="111" spans="1:10" x14ac:dyDescent="0.3">
      <c r="A111" s="36" t="s">
        <v>20</v>
      </c>
      <c r="B111" s="33" t="s">
        <v>150</v>
      </c>
      <c r="C111" s="21" t="s">
        <v>21</v>
      </c>
      <c r="D111" s="28"/>
      <c r="E111" s="36" t="s">
        <v>164</v>
      </c>
      <c r="F111" s="33" t="s">
        <v>221</v>
      </c>
      <c r="G111" s="21" t="s">
        <v>232</v>
      </c>
      <c r="H111" s="24" t="s">
        <v>325</v>
      </c>
      <c r="I111" s="21" t="str">
        <f t="shared" si="2"/>
        <v>EW-WI-XX-XY-</v>
      </c>
      <c r="J111" s="18" t="str">
        <f t="shared" si="3"/>
        <v>Wiring_تسليك,Other أخرى,</v>
      </c>
    </row>
    <row r="112" spans="1:10" x14ac:dyDescent="0.3">
      <c r="A112" s="36" t="s">
        <v>20</v>
      </c>
      <c r="B112" s="33" t="s">
        <v>143</v>
      </c>
      <c r="C112" s="29" t="s">
        <v>6</v>
      </c>
      <c r="D112" s="21" t="s">
        <v>51</v>
      </c>
      <c r="E112" s="36" t="s">
        <v>164</v>
      </c>
      <c r="F112" s="33" t="s">
        <v>222</v>
      </c>
      <c r="G112" s="29" t="s">
        <v>279</v>
      </c>
      <c r="H112" s="21" t="s">
        <v>239</v>
      </c>
      <c r="I112" s="21" t="str">
        <f t="shared" si="2"/>
        <v>EW-SO-HX-SG-</v>
      </c>
      <c r="J112" s="18" t="str">
        <f t="shared" si="3"/>
        <v>Socket_مقبس,_13Amp,Single مفرد</v>
      </c>
    </row>
    <row r="113" spans="1:10" x14ac:dyDescent="0.3">
      <c r="A113" s="36" t="s">
        <v>20</v>
      </c>
      <c r="B113" s="33" t="s">
        <v>143</v>
      </c>
      <c r="C113" s="29" t="s">
        <v>6</v>
      </c>
      <c r="D113" s="21" t="s">
        <v>124</v>
      </c>
      <c r="E113" s="36" t="s">
        <v>164</v>
      </c>
      <c r="F113" s="33" t="s">
        <v>222</v>
      </c>
      <c r="G113" s="29" t="s">
        <v>279</v>
      </c>
      <c r="H113" s="21" t="s">
        <v>322</v>
      </c>
      <c r="I113" s="21" t="str">
        <f t="shared" si="2"/>
        <v>EW-SO-HX-DU-</v>
      </c>
      <c r="J113" s="18" t="str">
        <f t="shared" si="3"/>
        <v xml:space="preserve">Socket_مقبس,_13Amp,Double مزدوج </v>
      </c>
    </row>
    <row r="114" spans="1:10" x14ac:dyDescent="0.3">
      <c r="A114" s="36" t="s">
        <v>20</v>
      </c>
      <c r="B114" s="33" t="s">
        <v>143</v>
      </c>
      <c r="C114" s="29" t="s">
        <v>6</v>
      </c>
      <c r="D114" s="21" t="s">
        <v>125</v>
      </c>
      <c r="E114" s="36" t="s">
        <v>164</v>
      </c>
      <c r="F114" s="33" t="s">
        <v>222</v>
      </c>
      <c r="G114" s="29" t="s">
        <v>279</v>
      </c>
      <c r="H114" s="21" t="s">
        <v>323</v>
      </c>
      <c r="I114" s="21" t="str">
        <f t="shared" si="2"/>
        <v>EW-SO-HX-TE-</v>
      </c>
      <c r="J114" s="18" t="str">
        <f t="shared" si="3"/>
        <v xml:space="preserve">Socket_مقبس,_13Amp,Triple ثلاثي </v>
      </c>
    </row>
    <row r="115" spans="1:10" x14ac:dyDescent="0.3">
      <c r="A115" s="36" t="s">
        <v>20</v>
      </c>
      <c r="B115" s="33" t="s">
        <v>143</v>
      </c>
      <c r="C115" s="29" t="s">
        <v>6</v>
      </c>
      <c r="D115" s="21" t="s">
        <v>21</v>
      </c>
      <c r="E115" s="36" t="s">
        <v>164</v>
      </c>
      <c r="F115" s="33" t="s">
        <v>222</v>
      </c>
      <c r="G115" s="29" t="s">
        <v>279</v>
      </c>
      <c r="H115" s="21" t="s">
        <v>232</v>
      </c>
      <c r="I115" s="21" t="str">
        <f t="shared" si="2"/>
        <v>EW-SO-HX-XX-</v>
      </c>
      <c r="J115" s="18" t="str">
        <f t="shared" si="3"/>
        <v>Socket_مقبس,_13Amp,Other أخرى</v>
      </c>
    </row>
    <row r="116" spans="1:10" x14ac:dyDescent="0.3">
      <c r="A116" s="36" t="s">
        <v>20</v>
      </c>
      <c r="B116" s="33" t="s">
        <v>143</v>
      </c>
      <c r="C116" s="28" t="s">
        <v>5</v>
      </c>
      <c r="D116" s="21"/>
      <c r="E116" s="36" t="s">
        <v>164</v>
      </c>
      <c r="F116" s="33" t="s">
        <v>222</v>
      </c>
      <c r="G116" s="28" t="s">
        <v>280</v>
      </c>
      <c r="H116" s="24" t="s">
        <v>325</v>
      </c>
      <c r="I116" s="21" t="str">
        <f t="shared" si="2"/>
        <v>EW-SO-IX-XY-</v>
      </c>
      <c r="J116" s="18" t="str">
        <f t="shared" si="3"/>
        <v>Socket_مقبس,15Amp,</v>
      </c>
    </row>
    <row r="117" spans="1:10" x14ac:dyDescent="0.3">
      <c r="A117" s="36" t="s">
        <v>20</v>
      </c>
      <c r="B117" s="33" t="s">
        <v>143</v>
      </c>
      <c r="C117" s="21" t="s">
        <v>21</v>
      </c>
      <c r="D117" s="21"/>
      <c r="E117" s="36" t="s">
        <v>164</v>
      </c>
      <c r="F117" s="33" t="s">
        <v>222</v>
      </c>
      <c r="G117" s="21" t="s">
        <v>232</v>
      </c>
      <c r="H117" s="24" t="s">
        <v>325</v>
      </c>
      <c r="I117" s="21" t="str">
        <f t="shared" si="2"/>
        <v>EW-SO-XX-XY-</v>
      </c>
      <c r="J117" s="18" t="str">
        <f t="shared" si="3"/>
        <v>Socket_مقبس,Other أخرى,</v>
      </c>
    </row>
    <row r="118" spans="1:10" x14ac:dyDescent="0.3">
      <c r="A118" s="36" t="s">
        <v>20</v>
      </c>
      <c r="B118" s="33" t="s">
        <v>144</v>
      </c>
      <c r="C118" s="29" t="s">
        <v>6</v>
      </c>
      <c r="D118" s="21" t="s">
        <v>51</v>
      </c>
      <c r="E118" s="36" t="s">
        <v>164</v>
      </c>
      <c r="F118" s="33" t="s">
        <v>223</v>
      </c>
      <c r="G118" s="29" t="s">
        <v>279</v>
      </c>
      <c r="H118" s="21" t="s">
        <v>239</v>
      </c>
      <c r="I118" s="21" t="str">
        <f t="shared" si="2"/>
        <v>EW-SW-HX-SG-</v>
      </c>
      <c r="J118" s="18" t="str">
        <f t="shared" si="3"/>
        <v>Switch_مفتاح_إنارة,_13Amp,Single مفرد</v>
      </c>
    </row>
    <row r="119" spans="1:10" x14ac:dyDescent="0.3">
      <c r="A119" s="36" t="s">
        <v>20</v>
      </c>
      <c r="B119" s="33" t="s">
        <v>144</v>
      </c>
      <c r="C119" s="29" t="s">
        <v>6</v>
      </c>
      <c r="D119" s="21" t="s">
        <v>124</v>
      </c>
      <c r="E119" s="36" t="s">
        <v>164</v>
      </c>
      <c r="F119" s="33" t="s">
        <v>223</v>
      </c>
      <c r="G119" s="29" t="s">
        <v>279</v>
      </c>
      <c r="H119" s="21" t="s">
        <v>322</v>
      </c>
      <c r="I119" s="21" t="str">
        <f t="shared" si="2"/>
        <v>EW-SW-HX-DU-</v>
      </c>
      <c r="J119" s="18" t="str">
        <f t="shared" si="3"/>
        <v xml:space="preserve">Switch_مفتاح_إنارة,_13Amp,Double مزدوج </v>
      </c>
    </row>
    <row r="120" spans="1:10" x14ac:dyDescent="0.3">
      <c r="A120" s="36" t="s">
        <v>20</v>
      </c>
      <c r="B120" s="33" t="s">
        <v>144</v>
      </c>
      <c r="C120" s="29" t="s">
        <v>6</v>
      </c>
      <c r="D120" s="21" t="s">
        <v>125</v>
      </c>
      <c r="E120" s="36" t="s">
        <v>164</v>
      </c>
      <c r="F120" s="33" t="s">
        <v>223</v>
      </c>
      <c r="G120" s="29" t="s">
        <v>279</v>
      </c>
      <c r="H120" s="21" t="s">
        <v>323</v>
      </c>
      <c r="I120" s="21" t="str">
        <f t="shared" si="2"/>
        <v>EW-SW-HX-TE-</v>
      </c>
      <c r="J120" s="18" t="str">
        <f t="shared" si="3"/>
        <v xml:space="preserve">Switch_مفتاح_إنارة,_13Amp,Triple ثلاثي </v>
      </c>
    </row>
    <row r="121" spans="1:10" x14ac:dyDescent="0.3">
      <c r="A121" s="36" t="s">
        <v>20</v>
      </c>
      <c r="B121" s="33" t="s">
        <v>144</v>
      </c>
      <c r="C121" s="29" t="s">
        <v>6</v>
      </c>
      <c r="D121" s="21" t="s">
        <v>21</v>
      </c>
      <c r="E121" s="36" t="s">
        <v>164</v>
      </c>
      <c r="F121" s="33" t="s">
        <v>223</v>
      </c>
      <c r="G121" s="29" t="s">
        <v>279</v>
      </c>
      <c r="H121" s="21" t="s">
        <v>232</v>
      </c>
      <c r="I121" s="21" t="str">
        <f t="shared" si="2"/>
        <v>EW-SW-HX-XX-</v>
      </c>
      <c r="J121" s="18" t="str">
        <f t="shared" si="3"/>
        <v>Switch_مفتاح_إنارة,_13Amp,Other أخرى</v>
      </c>
    </row>
    <row r="122" spans="1:10" x14ac:dyDescent="0.3">
      <c r="A122" s="36" t="s">
        <v>20</v>
      </c>
      <c r="B122" s="33" t="s">
        <v>144</v>
      </c>
      <c r="C122" s="28" t="s">
        <v>5</v>
      </c>
      <c r="D122" s="21"/>
      <c r="E122" s="36" t="s">
        <v>164</v>
      </c>
      <c r="F122" s="33" t="s">
        <v>223</v>
      </c>
      <c r="G122" s="28" t="s">
        <v>280</v>
      </c>
      <c r="H122" s="24" t="s">
        <v>325</v>
      </c>
      <c r="I122" s="21" t="str">
        <f t="shared" si="2"/>
        <v>EW-SW-IX-XY-</v>
      </c>
      <c r="J122" s="18" t="str">
        <f t="shared" si="3"/>
        <v>Switch_مفتاح_إنارة,15Amp,</v>
      </c>
    </row>
    <row r="123" spans="1:10" x14ac:dyDescent="0.3">
      <c r="A123" s="36" t="s">
        <v>20</v>
      </c>
      <c r="B123" s="33" t="s">
        <v>144</v>
      </c>
      <c r="C123" s="21" t="s">
        <v>21</v>
      </c>
      <c r="D123" s="21"/>
      <c r="E123" s="36" t="s">
        <v>164</v>
      </c>
      <c r="F123" s="33" t="s">
        <v>223</v>
      </c>
      <c r="G123" s="21" t="s">
        <v>232</v>
      </c>
      <c r="H123" s="24" t="s">
        <v>325</v>
      </c>
      <c r="I123" s="21" t="str">
        <f t="shared" si="2"/>
        <v>EW-SW-XX-XY-</v>
      </c>
      <c r="J123" s="18" t="str">
        <f t="shared" si="3"/>
        <v>Switch_مفتاح_إنارة,Other أخرى,</v>
      </c>
    </row>
    <row r="124" spans="1:10" x14ac:dyDescent="0.3">
      <c r="A124" s="36" t="s">
        <v>20</v>
      </c>
      <c r="B124" s="33" t="s">
        <v>145</v>
      </c>
      <c r="C124" s="28" t="s">
        <v>10</v>
      </c>
      <c r="D124" s="21"/>
      <c r="E124" s="36" t="s">
        <v>164</v>
      </c>
      <c r="F124" s="33" t="s">
        <v>224</v>
      </c>
      <c r="G124" s="28" t="s">
        <v>281</v>
      </c>
      <c r="H124" s="24" t="s">
        <v>325</v>
      </c>
      <c r="I124" s="21" t="str">
        <f t="shared" si="2"/>
        <v>EW-CB-OX-XY-</v>
      </c>
      <c r="J124" s="18" t="str">
        <f t="shared" si="3"/>
        <v>Circuit_Breaker_قاطع_دورة_كهربائية,6Amp,</v>
      </c>
    </row>
    <row r="125" spans="1:10" x14ac:dyDescent="0.3">
      <c r="A125" s="36" t="s">
        <v>20</v>
      </c>
      <c r="B125" s="33" t="s">
        <v>145</v>
      </c>
      <c r="C125" s="28" t="s">
        <v>11</v>
      </c>
      <c r="D125" s="21"/>
      <c r="E125" s="36" t="s">
        <v>164</v>
      </c>
      <c r="F125" s="33" t="s">
        <v>224</v>
      </c>
      <c r="G125" s="28" t="s">
        <v>282</v>
      </c>
      <c r="H125" s="24" t="s">
        <v>325</v>
      </c>
      <c r="I125" s="21" t="str">
        <f t="shared" si="2"/>
        <v>EW-CB-PX-XY-</v>
      </c>
      <c r="J125" s="18" t="str">
        <f t="shared" si="3"/>
        <v>Circuit_Breaker_قاطع_دورة_كهربائية,10Amp,</v>
      </c>
    </row>
    <row r="126" spans="1:10" x14ac:dyDescent="0.3">
      <c r="A126" s="36" t="s">
        <v>20</v>
      </c>
      <c r="B126" s="33" t="s">
        <v>145</v>
      </c>
      <c r="C126" s="28" t="s">
        <v>12</v>
      </c>
      <c r="D126" s="21"/>
      <c r="E126" s="36" t="s">
        <v>164</v>
      </c>
      <c r="F126" s="33" t="s">
        <v>224</v>
      </c>
      <c r="G126" s="28" t="s">
        <v>283</v>
      </c>
      <c r="H126" s="24" t="s">
        <v>325</v>
      </c>
      <c r="I126" s="21" t="str">
        <f t="shared" si="2"/>
        <v>EW-CB-QX-XY-</v>
      </c>
      <c r="J126" s="18" t="str">
        <f t="shared" si="3"/>
        <v>Circuit_Breaker_قاطع_دورة_كهربائية,16Amp,</v>
      </c>
    </row>
    <row r="127" spans="1:10" x14ac:dyDescent="0.3">
      <c r="A127" s="36" t="s">
        <v>20</v>
      </c>
      <c r="B127" s="33" t="s">
        <v>145</v>
      </c>
      <c r="C127" s="21" t="s">
        <v>21</v>
      </c>
      <c r="D127" s="21"/>
      <c r="E127" s="36" t="s">
        <v>164</v>
      </c>
      <c r="F127" s="33" t="s">
        <v>224</v>
      </c>
      <c r="G127" s="21" t="s">
        <v>232</v>
      </c>
      <c r="H127" s="24" t="s">
        <v>325</v>
      </c>
      <c r="I127" s="21" t="str">
        <f t="shared" si="2"/>
        <v>EW-CB-XX-XY-</v>
      </c>
      <c r="J127" s="18" t="str">
        <f t="shared" si="3"/>
        <v>Circuit_Breaker_قاطع_دورة_كهربائية,Other أخرى,</v>
      </c>
    </row>
    <row r="128" spans="1:10" x14ac:dyDescent="0.3">
      <c r="A128" s="36" t="s">
        <v>20</v>
      </c>
      <c r="B128" s="33" t="s">
        <v>146</v>
      </c>
      <c r="C128" s="28">
        <v>1</v>
      </c>
      <c r="D128" s="21"/>
      <c r="E128" s="36" t="s">
        <v>164</v>
      </c>
      <c r="F128" s="33" t="s">
        <v>225</v>
      </c>
      <c r="G128" s="28" t="s">
        <v>284</v>
      </c>
      <c r="H128" s="24" t="s">
        <v>325</v>
      </c>
      <c r="I128" s="21" t="str">
        <f t="shared" si="2"/>
        <v>EW-EB-VX-XY-</v>
      </c>
      <c r="J128" s="18" t="str">
        <f t="shared" si="3"/>
        <v>Main_Electricity_Board_لوحة_الكهرباء_الرئيسية,1,</v>
      </c>
    </row>
    <row r="129" spans="1:10" x14ac:dyDescent="0.3">
      <c r="A129" s="36" t="s">
        <v>20</v>
      </c>
      <c r="B129" s="33" t="s">
        <v>146</v>
      </c>
      <c r="C129" s="28">
        <v>2</v>
      </c>
      <c r="D129" s="21"/>
      <c r="E129" s="36" t="s">
        <v>164</v>
      </c>
      <c r="F129" s="33" t="s">
        <v>225</v>
      </c>
      <c r="G129" s="28" t="s">
        <v>285</v>
      </c>
      <c r="H129" s="24" t="s">
        <v>325</v>
      </c>
      <c r="I129" s="21" t="str">
        <f t="shared" si="2"/>
        <v>EW-EB-WX-XY-</v>
      </c>
      <c r="J129" s="18" t="str">
        <f t="shared" si="3"/>
        <v>Main_Electricity_Board_لوحة_الكهرباء_الرئيسية,2,</v>
      </c>
    </row>
    <row r="130" spans="1:10" x14ac:dyDescent="0.3">
      <c r="A130" s="36" t="s">
        <v>20</v>
      </c>
      <c r="B130" s="33" t="s">
        <v>146</v>
      </c>
      <c r="C130" s="28">
        <v>3</v>
      </c>
      <c r="D130" s="21"/>
      <c r="E130" s="36" t="s">
        <v>164</v>
      </c>
      <c r="F130" s="33" t="s">
        <v>225</v>
      </c>
      <c r="G130" s="28" t="s">
        <v>286</v>
      </c>
      <c r="H130" s="24" t="s">
        <v>325</v>
      </c>
      <c r="I130" s="21" t="str">
        <f t="shared" si="2"/>
        <v>EW-EB-YX-XY-</v>
      </c>
      <c r="J130" s="18" t="str">
        <f t="shared" si="3"/>
        <v>Main_Electricity_Board_لوحة_الكهرباء_الرئيسية,3,</v>
      </c>
    </row>
    <row r="131" spans="1:10" x14ac:dyDescent="0.3">
      <c r="A131" s="36" t="s">
        <v>20</v>
      </c>
      <c r="B131" s="33" t="s">
        <v>146</v>
      </c>
      <c r="C131" s="21" t="s">
        <v>21</v>
      </c>
      <c r="D131" s="21"/>
      <c r="E131" s="36" t="s">
        <v>164</v>
      </c>
      <c r="F131" s="33" t="s">
        <v>225</v>
      </c>
      <c r="G131" s="21" t="s">
        <v>232</v>
      </c>
      <c r="H131" s="24" t="s">
        <v>325</v>
      </c>
      <c r="I131" s="21" t="str">
        <f t="shared" si="2"/>
        <v>EW-EB-XX-XY-</v>
      </c>
      <c r="J131" s="18" t="str">
        <f t="shared" si="3"/>
        <v>Main_Electricity_Board_لوحة_الكهرباء_الرئيسية,Other أخرى,</v>
      </c>
    </row>
    <row r="132" spans="1:10" x14ac:dyDescent="0.3">
      <c r="A132" s="36" t="s">
        <v>20</v>
      </c>
      <c r="B132" s="33" t="s">
        <v>147</v>
      </c>
      <c r="C132" s="28" t="s">
        <v>151</v>
      </c>
      <c r="D132" s="21"/>
      <c r="E132" s="36" t="s">
        <v>164</v>
      </c>
      <c r="F132" s="33" t="s">
        <v>226</v>
      </c>
      <c r="G132" s="28" t="s">
        <v>287</v>
      </c>
      <c r="H132" s="24" t="s">
        <v>325</v>
      </c>
      <c r="I132" s="21" t="str">
        <f t="shared" ref="I132:I142" si="4">E132&amp;""&amp;F132&amp;""&amp;G132&amp;""&amp;H132</f>
        <v>EW-LF-BU-XY-</v>
      </c>
      <c r="J132" s="18" t="str">
        <f t="shared" si="3"/>
        <v>Light_Fixture_تأسيسات_الإنارة,Bulb مصباح ,</v>
      </c>
    </row>
    <row r="133" spans="1:10" x14ac:dyDescent="0.3">
      <c r="A133" s="36" t="s">
        <v>20</v>
      </c>
      <c r="B133" s="33" t="s">
        <v>147</v>
      </c>
      <c r="C133" s="28" t="s">
        <v>39</v>
      </c>
      <c r="D133" s="21"/>
      <c r="E133" s="36" t="s">
        <v>164</v>
      </c>
      <c r="F133" s="33" t="s">
        <v>226</v>
      </c>
      <c r="G133" s="28" t="s">
        <v>288</v>
      </c>
      <c r="H133" s="24" t="s">
        <v>325</v>
      </c>
      <c r="I133" s="21" t="str">
        <f t="shared" si="4"/>
        <v>EW-LF-LL-XY-</v>
      </c>
      <c r="J133" s="18" t="str">
        <f t="shared" ref="J133:J142" si="5">B133&amp;","&amp;C133&amp;","&amp;D133</f>
        <v>Light_Fixture_تأسيسات_الإنارة,Fluorescent Light لمبة فلورسنت,</v>
      </c>
    </row>
    <row r="134" spans="1:10" x14ac:dyDescent="0.3">
      <c r="A134" s="36" t="s">
        <v>20</v>
      </c>
      <c r="B134" s="33" t="s">
        <v>147</v>
      </c>
      <c r="C134" s="28" t="s">
        <v>40</v>
      </c>
      <c r="D134" s="21"/>
      <c r="E134" s="36" t="s">
        <v>164</v>
      </c>
      <c r="F134" s="33" t="s">
        <v>226</v>
      </c>
      <c r="G134" s="28" t="s">
        <v>289</v>
      </c>
      <c r="H134" s="24" t="s">
        <v>325</v>
      </c>
      <c r="I134" s="21" t="str">
        <f t="shared" si="4"/>
        <v>EW-LF-LD-XY-</v>
      </c>
      <c r="J134" s="18" t="str">
        <f t="shared" si="5"/>
        <v>Light_Fixture_تأسيسات_الإنارة,LED كشاف,</v>
      </c>
    </row>
    <row r="135" spans="1:10" x14ac:dyDescent="0.3">
      <c r="A135" s="36" t="s">
        <v>20</v>
      </c>
      <c r="B135" s="33" t="s">
        <v>147</v>
      </c>
      <c r="C135" s="21" t="s">
        <v>21</v>
      </c>
      <c r="D135" s="21"/>
      <c r="E135" s="36" t="s">
        <v>164</v>
      </c>
      <c r="F135" s="33" t="s">
        <v>226</v>
      </c>
      <c r="G135" s="21" t="s">
        <v>232</v>
      </c>
      <c r="H135" s="24" t="s">
        <v>325</v>
      </c>
      <c r="I135" s="21" t="str">
        <f t="shared" si="4"/>
        <v>EW-LF-XX-XY-</v>
      </c>
      <c r="J135" s="18" t="str">
        <f t="shared" si="5"/>
        <v>Light_Fixture_تأسيسات_الإنارة,Other أخرى,</v>
      </c>
    </row>
    <row r="136" spans="1:10" x14ac:dyDescent="0.3">
      <c r="A136" s="36" t="s">
        <v>20</v>
      </c>
      <c r="B136" s="33" t="s">
        <v>148</v>
      </c>
      <c r="C136" s="28" t="s">
        <v>7</v>
      </c>
      <c r="D136" s="21"/>
      <c r="E136" s="36" t="s">
        <v>164</v>
      </c>
      <c r="F136" s="33" t="s">
        <v>227</v>
      </c>
      <c r="G136" s="28" t="s">
        <v>290</v>
      </c>
      <c r="H136" s="24" t="s">
        <v>325</v>
      </c>
      <c r="I136" s="21" t="str">
        <f t="shared" si="4"/>
        <v>EW-VF-FX-XY-</v>
      </c>
      <c r="J136" s="18" t="str">
        <f t="shared" si="5"/>
        <v>V_Fan_مفرغة_هواء,4",</v>
      </c>
    </row>
    <row r="137" spans="1:10" x14ac:dyDescent="0.3">
      <c r="A137" s="36" t="s">
        <v>20</v>
      </c>
      <c r="B137" s="33" t="s">
        <v>148</v>
      </c>
      <c r="C137" s="28" t="s">
        <v>8</v>
      </c>
      <c r="D137" s="21"/>
      <c r="E137" s="36" t="s">
        <v>164</v>
      </c>
      <c r="F137" s="33" t="s">
        <v>227</v>
      </c>
      <c r="G137" s="28" t="s">
        <v>291</v>
      </c>
      <c r="H137" s="24" t="s">
        <v>325</v>
      </c>
      <c r="I137" s="21" t="str">
        <f t="shared" si="4"/>
        <v>EW-VF-SX-XY-</v>
      </c>
      <c r="J137" s="18" t="str">
        <f t="shared" si="5"/>
        <v>V_Fan_مفرغة_هواء,6",</v>
      </c>
    </row>
    <row r="138" spans="1:10" x14ac:dyDescent="0.3">
      <c r="A138" s="36" t="s">
        <v>20</v>
      </c>
      <c r="B138" s="33" t="s">
        <v>148</v>
      </c>
      <c r="C138" s="28" t="s">
        <v>9</v>
      </c>
      <c r="D138" s="21"/>
      <c r="E138" s="36" t="s">
        <v>164</v>
      </c>
      <c r="F138" s="33" t="s">
        <v>227</v>
      </c>
      <c r="G138" s="28" t="s">
        <v>292</v>
      </c>
      <c r="H138" s="24" t="s">
        <v>325</v>
      </c>
      <c r="I138" s="21" t="str">
        <f t="shared" si="4"/>
        <v>EW-VF-EX-XY-</v>
      </c>
      <c r="J138" s="18" t="str">
        <f t="shared" si="5"/>
        <v>V_Fan_مفرغة_هواء,8",</v>
      </c>
    </row>
    <row r="139" spans="1:10" x14ac:dyDescent="0.3">
      <c r="A139" s="36" t="s">
        <v>20</v>
      </c>
      <c r="B139" s="33" t="s">
        <v>148</v>
      </c>
      <c r="C139" s="21" t="s">
        <v>21</v>
      </c>
      <c r="D139" s="21"/>
      <c r="E139" s="36" t="s">
        <v>164</v>
      </c>
      <c r="F139" s="33" t="s">
        <v>227</v>
      </c>
      <c r="G139" s="21" t="s">
        <v>232</v>
      </c>
      <c r="H139" s="24" t="s">
        <v>325</v>
      </c>
      <c r="I139" s="21" t="str">
        <f t="shared" si="4"/>
        <v>EW-VF-XX-XY-</v>
      </c>
      <c r="J139" s="18" t="str">
        <f t="shared" si="5"/>
        <v>V_Fan_مفرغة_هواء,Other أخرى,</v>
      </c>
    </row>
    <row r="140" spans="1:10" x14ac:dyDescent="0.3">
      <c r="A140" s="36" t="s">
        <v>20</v>
      </c>
      <c r="B140" s="33" t="s">
        <v>149</v>
      </c>
      <c r="C140" s="28" t="s">
        <v>41</v>
      </c>
      <c r="D140" s="21"/>
      <c r="E140" s="36" t="s">
        <v>164</v>
      </c>
      <c r="F140" s="33" t="s">
        <v>228</v>
      </c>
      <c r="G140" s="28" t="s">
        <v>293</v>
      </c>
      <c r="H140" s="24" t="s">
        <v>325</v>
      </c>
      <c r="I140" s="21" t="str">
        <f t="shared" si="4"/>
        <v>EW-AI-SM-XY-</v>
      </c>
      <c r="J140" s="18" t="str">
        <f t="shared" si="5"/>
        <v>Alarm_Indicator_منبه_إنذار,Smoke دخان,</v>
      </c>
    </row>
    <row r="141" spans="1:10" x14ac:dyDescent="0.3">
      <c r="A141" s="36" t="s">
        <v>20</v>
      </c>
      <c r="B141" s="33" t="s">
        <v>149</v>
      </c>
      <c r="C141" s="28" t="s">
        <v>42</v>
      </c>
      <c r="D141" s="21"/>
      <c r="E141" s="36" t="s">
        <v>164</v>
      </c>
      <c r="F141" s="33" t="s">
        <v>228</v>
      </c>
      <c r="G141" s="28" t="s">
        <v>294</v>
      </c>
      <c r="H141" s="24" t="s">
        <v>325</v>
      </c>
      <c r="I141" s="21" t="str">
        <f t="shared" si="4"/>
        <v>EW-AI-FE-XY-</v>
      </c>
      <c r="J141" s="18" t="str">
        <f t="shared" si="5"/>
        <v>Alarm_Indicator_منبه_إنذار,Fire حريق,</v>
      </c>
    </row>
    <row r="142" spans="1:10" ht="15" thickBot="1" x14ac:dyDescent="0.35">
      <c r="A142" s="37" t="s">
        <v>20</v>
      </c>
      <c r="B142" s="34" t="s">
        <v>149</v>
      </c>
      <c r="C142" s="22" t="s">
        <v>21</v>
      </c>
      <c r="D142" s="22"/>
      <c r="E142" s="37" t="s">
        <v>164</v>
      </c>
      <c r="F142" s="34" t="s">
        <v>228</v>
      </c>
      <c r="G142" s="22" t="s">
        <v>232</v>
      </c>
      <c r="H142" s="26" t="s">
        <v>325</v>
      </c>
      <c r="I142" s="22" t="str">
        <f t="shared" si="4"/>
        <v>EW-AI-XX-XY-</v>
      </c>
      <c r="J142" s="19" t="str">
        <f t="shared" si="5"/>
        <v>Alarm_Indicator_منبه_إنذار,Other أخرى,</v>
      </c>
    </row>
  </sheetData>
  <dataConsolidate link="1"/>
  <pageMargins left="0.70866141732283472" right="0.70866141732283472" top="0.74803149606299213" bottom="0.74803149606299213" header="0.31496062992125984" footer="0.31496062992125984"/>
  <pageSetup paperSize="9" scale="120" orientation="landscape" r:id="rId1"/>
  <ignoredErrors>
    <ignoredError sqref="J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P1564"/>
  <sheetViews>
    <sheetView workbookViewId="0">
      <selection activeCell="G17" sqref="G17"/>
    </sheetView>
  </sheetViews>
  <sheetFormatPr defaultRowHeight="14.4" x14ac:dyDescent="0.3"/>
  <cols>
    <col min="1" max="1" width="16" bestFit="1" customWidth="1"/>
    <col min="2" max="2" width="15.33203125" bestFit="1" customWidth="1"/>
    <col min="3" max="3" width="21" bestFit="1" customWidth="1"/>
    <col min="4" max="5" width="3.6640625" customWidth="1"/>
    <col min="6" max="6" width="16" bestFit="1" customWidth="1"/>
    <col min="7" max="7" width="16" customWidth="1"/>
    <col min="8" max="8" width="16" bestFit="1" customWidth="1"/>
    <col min="9" max="9" width="15.33203125" bestFit="1" customWidth="1"/>
    <col min="10" max="10" width="16" customWidth="1"/>
    <col min="11" max="11" width="15.33203125" bestFit="1" customWidth="1"/>
    <col min="12" max="12" width="21" bestFit="1" customWidth="1"/>
  </cols>
  <sheetData>
    <row r="1" spans="1:16" x14ac:dyDescent="0.3">
      <c r="A1" s="44" t="s">
        <v>340</v>
      </c>
      <c r="B1" s="45" t="s">
        <v>341</v>
      </c>
      <c r="C1" s="44" t="s">
        <v>342</v>
      </c>
      <c r="F1" s="44" t="s">
        <v>340</v>
      </c>
      <c r="H1" s="44" t="s">
        <v>340</v>
      </c>
      <c r="I1" s="45" t="s">
        <v>341</v>
      </c>
      <c r="K1" s="45" t="s">
        <v>341</v>
      </c>
      <c r="L1" s="44" t="s">
        <v>342</v>
      </c>
      <c r="O1" t="s">
        <v>343</v>
      </c>
      <c r="P1" s="46" t="s">
        <v>344</v>
      </c>
    </row>
    <row r="2" spans="1:16" x14ac:dyDescent="0.3">
      <c r="A2" s="47" t="s">
        <v>345</v>
      </c>
      <c r="B2" s="47" t="s">
        <v>346</v>
      </c>
      <c r="C2" s="47" t="s">
        <v>347</v>
      </c>
      <c r="F2" s="47" t="s">
        <v>345</v>
      </c>
      <c r="H2" s="47" t="s">
        <v>345</v>
      </c>
      <c r="I2" s="47" t="s">
        <v>346</v>
      </c>
      <c r="K2" t="s">
        <v>348</v>
      </c>
      <c r="L2" t="s">
        <v>349</v>
      </c>
    </row>
    <row r="3" spans="1:16" x14ac:dyDescent="0.3">
      <c r="A3" t="s">
        <v>345</v>
      </c>
      <c r="B3" t="s">
        <v>350</v>
      </c>
      <c r="C3" t="s">
        <v>351</v>
      </c>
      <c r="F3" t="s">
        <v>352</v>
      </c>
      <c r="H3" t="s">
        <v>345</v>
      </c>
      <c r="I3" t="s">
        <v>350</v>
      </c>
      <c r="K3" t="s">
        <v>348</v>
      </c>
      <c r="L3" t="s">
        <v>353</v>
      </c>
      <c r="O3" t="s">
        <v>354</v>
      </c>
      <c r="P3" s="46" t="s">
        <v>355</v>
      </c>
    </row>
    <row r="4" spans="1:16" x14ac:dyDescent="0.3">
      <c r="A4" t="s">
        <v>345</v>
      </c>
      <c r="B4" t="s">
        <v>356</v>
      </c>
      <c r="C4" t="s">
        <v>357</v>
      </c>
      <c r="F4" t="s">
        <v>358</v>
      </c>
      <c r="H4" t="s">
        <v>345</v>
      </c>
      <c r="I4" t="s">
        <v>356</v>
      </c>
      <c r="K4" t="s">
        <v>348</v>
      </c>
      <c r="L4" t="s">
        <v>359</v>
      </c>
    </row>
    <row r="5" spans="1:16" x14ac:dyDescent="0.3">
      <c r="A5" t="s">
        <v>345</v>
      </c>
      <c r="B5" t="s">
        <v>346</v>
      </c>
      <c r="C5" t="s">
        <v>347</v>
      </c>
      <c r="F5" t="s">
        <v>360</v>
      </c>
      <c r="H5" t="s">
        <v>345</v>
      </c>
      <c r="I5" t="s">
        <v>361</v>
      </c>
      <c r="K5" t="s">
        <v>362</v>
      </c>
      <c r="L5" t="s">
        <v>363</v>
      </c>
      <c r="P5" s="46" t="s">
        <v>364</v>
      </c>
    </row>
    <row r="6" spans="1:16" x14ac:dyDescent="0.3">
      <c r="A6" t="s">
        <v>345</v>
      </c>
      <c r="B6" t="s">
        <v>350</v>
      </c>
      <c r="C6" t="s">
        <v>365</v>
      </c>
      <c r="F6" t="s">
        <v>366</v>
      </c>
      <c r="H6" t="s">
        <v>345</v>
      </c>
      <c r="I6" t="s">
        <v>367</v>
      </c>
      <c r="K6" t="s">
        <v>368</v>
      </c>
      <c r="L6" t="s">
        <v>369</v>
      </c>
    </row>
    <row r="7" spans="1:16" x14ac:dyDescent="0.3">
      <c r="A7" t="s">
        <v>345</v>
      </c>
      <c r="B7" t="s">
        <v>346</v>
      </c>
      <c r="C7" t="s">
        <v>347</v>
      </c>
      <c r="F7" t="s">
        <v>370</v>
      </c>
      <c r="H7" t="s">
        <v>345</v>
      </c>
      <c r="I7" t="s">
        <v>371</v>
      </c>
      <c r="K7" t="s">
        <v>372</v>
      </c>
      <c r="L7" t="s">
        <v>373</v>
      </c>
    </row>
    <row r="8" spans="1:16" x14ac:dyDescent="0.3">
      <c r="A8" t="s">
        <v>345</v>
      </c>
      <c r="B8" t="s">
        <v>346</v>
      </c>
      <c r="C8" t="s">
        <v>347</v>
      </c>
      <c r="F8" t="s">
        <v>374</v>
      </c>
      <c r="H8" t="s">
        <v>345</v>
      </c>
      <c r="I8" t="s">
        <v>375</v>
      </c>
      <c r="K8" t="s">
        <v>372</v>
      </c>
      <c r="L8" t="s">
        <v>376</v>
      </c>
    </row>
    <row r="9" spans="1:16" x14ac:dyDescent="0.3">
      <c r="A9" t="s">
        <v>345</v>
      </c>
      <c r="B9" t="s">
        <v>361</v>
      </c>
      <c r="C9" t="s">
        <v>377</v>
      </c>
      <c r="F9" t="s">
        <v>378</v>
      </c>
      <c r="H9" t="s">
        <v>352</v>
      </c>
      <c r="I9" t="s">
        <v>352</v>
      </c>
      <c r="K9" t="s">
        <v>379</v>
      </c>
      <c r="L9" t="s">
        <v>380</v>
      </c>
    </row>
    <row r="10" spans="1:16" x14ac:dyDescent="0.3">
      <c r="A10" t="s">
        <v>345</v>
      </c>
      <c r="B10" t="s">
        <v>350</v>
      </c>
      <c r="C10" t="s">
        <v>351</v>
      </c>
      <c r="F10" t="s">
        <v>381</v>
      </c>
      <c r="H10" t="s">
        <v>352</v>
      </c>
      <c r="I10" t="s">
        <v>382</v>
      </c>
      <c r="K10" t="s">
        <v>383</v>
      </c>
      <c r="L10" t="s">
        <v>384</v>
      </c>
    </row>
    <row r="11" spans="1:16" x14ac:dyDescent="0.3">
      <c r="A11" t="s">
        <v>345</v>
      </c>
      <c r="B11" t="s">
        <v>350</v>
      </c>
      <c r="C11" t="s">
        <v>351</v>
      </c>
      <c r="F11" t="s">
        <v>385</v>
      </c>
      <c r="H11" t="s">
        <v>358</v>
      </c>
      <c r="I11" t="s">
        <v>383</v>
      </c>
      <c r="K11" s="47" t="s">
        <v>346</v>
      </c>
      <c r="L11" s="47" t="s">
        <v>347</v>
      </c>
    </row>
    <row r="12" spans="1:16" x14ac:dyDescent="0.3">
      <c r="A12" t="s">
        <v>345</v>
      </c>
      <c r="B12" t="s">
        <v>346</v>
      </c>
      <c r="C12" t="s">
        <v>386</v>
      </c>
      <c r="F12" t="s">
        <v>387</v>
      </c>
      <c r="H12" t="s">
        <v>360</v>
      </c>
      <c r="I12" t="s">
        <v>388</v>
      </c>
      <c r="K12" t="s">
        <v>346</v>
      </c>
      <c r="L12" t="s">
        <v>386</v>
      </c>
    </row>
    <row r="13" spans="1:16" x14ac:dyDescent="0.3">
      <c r="A13" t="s">
        <v>345</v>
      </c>
      <c r="B13" t="s">
        <v>346</v>
      </c>
      <c r="C13" t="s">
        <v>389</v>
      </c>
      <c r="F13" t="s">
        <v>390</v>
      </c>
      <c r="H13" t="s">
        <v>360</v>
      </c>
      <c r="I13" t="s">
        <v>391</v>
      </c>
      <c r="K13" t="s">
        <v>346</v>
      </c>
      <c r="L13" t="s">
        <v>389</v>
      </c>
    </row>
    <row r="14" spans="1:16" x14ac:dyDescent="0.3">
      <c r="A14" t="s">
        <v>345</v>
      </c>
      <c r="B14" t="s">
        <v>350</v>
      </c>
      <c r="C14" t="s">
        <v>392</v>
      </c>
      <c r="F14" t="s">
        <v>393</v>
      </c>
      <c r="H14" t="s">
        <v>360</v>
      </c>
      <c r="I14" t="s">
        <v>394</v>
      </c>
      <c r="K14" t="s">
        <v>395</v>
      </c>
      <c r="L14" t="s">
        <v>396</v>
      </c>
    </row>
    <row r="15" spans="1:16" x14ac:dyDescent="0.3">
      <c r="A15" t="s">
        <v>345</v>
      </c>
      <c r="B15" t="s">
        <v>367</v>
      </c>
      <c r="C15" t="s">
        <v>397</v>
      </c>
      <c r="F15" t="s">
        <v>398</v>
      </c>
      <c r="H15" t="s">
        <v>360</v>
      </c>
      <c r="I15" t="s">
        <v>399</v>
      </c>
      <c r="K15" t="s">
        <v>395</v>
      </c>
      <c r="L15" t="s">
        <v>400</v>
      </c>
    </row>
    <row r="16" spans="1:16" x14ac:dyDescent="0.3">
      <c r="A16" t="s">
        <v>345</v>
      </c>
      <c r="B16" t="s">
        <v>371</v>
      </c>
      <c r="C16" t="s">
        <v>401</v>
      </c>
      <c r="F16" t="s">
        <v>402</v>
      </c>
      <c r="H16" t="s">
        <v>360</v>
      </c>
      <c r="I16" t="s">
        <v>403</v>
      </c>
      <c r="K16" t="s">
        <v>395</v>
      </c>
      <c r="L16" t="s">
        <v>404</v>
      </c>
    </row>
    <row r="17" spans="1:12" x14ac:dyDescent="0.3">
      <c r="A17" t="s">
        <v>345</v>
      </c>
      <c r="B17" t="s">
        <v>346</v>
      </c>
      <c r="C17" t="s">
        <v>347</v>
      </c>
      <c r="H17" t="s">
        <v>360</v>
      </c>
      <c r="I17" t="s">
        <v>405</v>
      </c>
      <c r="K17" t="s">
        <v>406</v>
      </c>
      <c r="L17" t="s">
        <v>407</v>
      </c>
    </row>
    <row r="18" spans="1:12" x14ac:dyDescent="0.3">
      <c r="A18" t="s">
        <v>345</v>
      </c>
      <c r="B18" t="s">
        <v>346</v>
      </c>
      <c r="C18" t="s">
        <v>347</v>
      </c>
      <c r="H18" t="s">
        <v>366</v>
      </c>
      <c r="I18" t="s">
        <v>408</v>
      </c>
      <c r="K18" t="s">
        <v>409</v>
      </c>
      <c r="L18" t="s">
        <v>410</v>
      </c>
    </row>
    <row r="19" spans="1:12" x14ac:dyDescent="0.3">
      <c r="A19" t="s">
        <v>345</v>
      </c>
      <c r="B19" t="s">
        <v>346</v>
      </c>
      <c r="C19" t="s">
        <v>386</v>
      </c>
      <c r="H19" t="s">
        <v>370</v>
      </c>
      <c r="I19" t="s">
        <v>411</v>
      </c>
      <c r="K19" t="s">
        <v>409</v>
      </c>
      <c r="L19" t="s">
        <v>412</v>
      </c>
    </row>
    <row r="20" spans="1:12" x14ac:dyDescent="0.3">
      <c r="A20" t="s">
        <v>345</v>
      </c>
      <c r="B20" t="s">
        <v>350</v>
      </c>
      <c r="C20" t="s">
        <v>392</v>
      </c>
      <c r="H20" t="s">
        <v>370</v>
      </c>
      <c r="I20" t="s">
        <v>382</v>
      </c>
      <c r="K20" t="s">
        <v>409</v>
      </c>
      <c r="L20" t="s">
        <v>413</v>
      </c>
    </row>
    <row r="21" spans="1:12" x14ac:dyDescent="0.3">
      <c r="A21" t="s">
        <v>345</v>
      </c>
      <c r="B21" t="s">
        <v>350</v>
      </c>
      <c r="C21" t="s">
        <v>392</v>
      </c>
      <c r="H21" t="s">
        <v>370</v>
      </c>
      <c r="I21" t="s">
        <v>414</v>
      </c>
      <c r="K21" t="s">
        <v>409</v>
      </c>
      <c r="L21" t="s">
        <v>415</v>
      </c>
    </row>
    <row r="22" spans="1:12" x14ac:dyDescent="0.3">
      <c r="A22" t="s">
        <v>345</v>
      </c>
      <c r="B22" t="s">
        <v>350</v>
      </c>
      <c r="C22" t="s">
        <v>351</v>
      </c>
      <c r="H22" t="s">
        <v>370</v>
      </c>
      <c r="I22" t="s">
        <v>362</v>
      </c>
      <c r="K22" t="s">
        <v>416</v>
      </c>
      <c r="L22" t="s">
        <v>417</v>
      </c>
    </row>
    <row r="23" spans="1:12" x14ac:dyDescent="0.3">
      <c r="A23" t="s">
        <v>345</v>
      </c>
      <c r="B23" t="s">
        <v>350</v>
      </c>
      <c r="C23" t="s">
        <v>351</v>
      </c>
      <c r="H23" t="s">
        <v>374</v>
      </c>
      <c r="I23" t="s">
        <v>418</v>
      </c>
      <c r="K23" t="s">
        <v>414</v>
      </c>
      <c r="L23" t="s">
        <v>419</v>
      </c>
    </row>
    <row r="24" spans="1:12" x14ac:dyDescent="0.3">
      <c r="A24" t="s">
        <v>345</v>
      </c>
      <c r="B24" t="s">
        <v>367</v>
      </c>
      <c r="C24" t="s">
        <v>420</v>
      </c>
      <c r="H24" t="s">
        <v>374</v>
      </c>
      <c r="I24" t="s">
        <v>374</v>
      </c>
      <c r="K24" t="s">
        <v>414</v>
      </c>
      <c r="L24" t="s">
        <v>421</v>
      </c>
    </row>
    <row r="25" spans="1:12" x14ac:dyDescent="0.3">
      <c r="A25" t="s">
        <v>345</v>
      </c>
      <c r="B25" t="s">
        <v>367</v>
      </c>
      <c r="C25" t="s">
        <v>420</v>
      </c>
      <c r="H25" t="s">
        <v>374</v>
      </c>
      <c r="I25" t="s">
        <v>368</v>
      </c>
      <c r="K25" t="s">
        <v>414</v>
      </c>
      <c r="L25" t="s">
        <v>422</v>
      </c>
    </row>
    <row r="26" spans="1:12" x14ac:dyDescent="0.3">
      <c r="A26" t="s">
        <v>345</v>
      </c>
      <c r="B26" t="s">
        <v>346</v>
      </c>
      <c r="C26" t="s">
        <v>347</v>
      </c>
      <c r="H26" t="s">
        <v>374</v>
      </c>
      <c r="I26" t="s">
        <v>423</v>
      </c>
      <c r="K26" t="s">
        <v>424</v>
      </c>
      <c r="L26" t="s">
        <v>425</v>
      </c>
    </row>
    <row r="27" spans="1:12" x14ac:dyDescent="0.3">
      <c r="A27" t="s">
        <v>345</v>
      </c>
      <c r="B27" t="s">
        <v>367</v>
      </c>
      <c r="C27" t="s">
        <v>420</v>
      </c>
      <c r="H27" t="s">
        <v>378</v>
      </c>
      <c r="I27" t="s">
        <v>426</v>
      </c>
      <c r="K27" t="s">
        <v>350</v>
      </c>
      <c r="L27" t="s">
        <v>351</v>
      </c>
    </row>
    <row r="28" spans="1:12" x14ac:dyDescent="0.3">
      <c r="A28" t="s">
        <v>345</v>
      </c>
      <c r="B28" t="s">
        <v>367</v>
      </c>
      <c r="C28" t="s">
        <v>397</v>
      </c>
      <c r="H28" t="s">
        <v>378</v>
      </c>
      <c r="I28" t="s">
        <v>427</v>
      </c>
      <c r="K28" t="s">
        <v>350</v>
      </c>
      <c r="L28" t="s">
        <v>365</v>
      </c>
    </row>
    <row r="29" spans="1:12" x14ac:dyDescent="0.3">
      <c r="A29" t="s">
        <v>345</v>
      </c>
      <c r="B29" t="s">
        <v>350</v>
      </c>
      <c r="C29" t="s">
        <v>351</v>
      </c>
      <c r="H29" t="s">
        <v>378</v>
      </c>
      <c r="I29" t="s">
        <v>428</v>
      </c>
      <c r="K29" t="s">
        <v>350</v>
      </c>
      <c r="L29" t="s">
        <v>392</v>
      </c>
    </row>
    <row r="30" spans="1:12" x14ac:dyDescent="0.3">
      <c r="A30" t="s">
        <v>345</v>
      </c>
      <c r="B30" t="s">
        <v>367</v>
      </c>
      <c r="C30" t="s">
        <v>397</v>
      </c>
      <c r="H30" t="s">
        <v>378</v>
      </c>
      <c r="I30" t="s">
        <v>429</v>
      </c>
      <c r="K30" t="s">
        <v>411</v>
      </c>
      <c r="L30" t="s">
        <v>430</v>
      </c>
    </row>
    <row r="31" spans="1:12" x14ac:dyDescent="0.3">
      <c r="A31" t="s">
        <v>345</v>
      </c>
      <c r="B31" t="s">
        <v>350</v>
      </c>
      <c r="C31" t="s">
        <v>351</v>
      </c>
      <c r="H31" t="s">
        <v>378</v>
      </c>
      <c r="I31" t="s">
        <v>431</v>
      </c>
      <c r="K31" t="s">
        <v>411</v>
      </c>
      <c r="L31" t="s">
        <v>432</v>
      </c>
    </row>
    <row r="32" spans="1:12" x14ac:dyDescent="0.3">
      <c r="A32" t="s">
        <v>345</v>
      </c>
      <c r="B32" t="s">
        <v>350</v>
      </c>
      <c r="C32" t="s">
        <v>351</v>
      </c>
      <c r="H32" t="s">
        <v>378</v>
      </c>
      <c r="I32" t="s">
        <v>433</v>
      </c>
      <c r="K32" t="s">
        <v>427</v>
      </c>
      <c r="L32" t="s">
        <v>434</v>
      </c>
    </row>
    <row r="33" spans="1:12" x14ac:dyDescent="0.3">
      <c r="A33" t="s">
        <v>345</v>
      </c>
      <c r="B33" t="s">
        <v>346</v>
      </c>
      <c r="C33" t="s">
        <v>347</v>
      </c>
      <c r="H33" t="s">
        <v>381</v>
      </c>
      <c r="I33" t="s">
        <v>435</v>
      </c>
      <c r="K33" t="s">
        <v>427</v>
      </c>
      <c r="L33" t="s">
        <v>436</v>
      </c>
    </row>
    <row r="34" spans="1:12" x14ac:dyDescent="0.3">
      <c r="A34" t="s">
        <v>345</v>
      </c>
      <c r="B34" t="s">
        <v>367</v>
      </c>
      <c r="C34" t="s">
        <v>397</v>
      </c>
      <c r="H34" t="s">
        <v>381</v>
      </c>
      <c r="I34" t="s">
        <v>381</v>
      </c>
      <c r="K34" t="s">
        <v>427</v>
      </c>
      <c r="L34" t="s">
        <v>437</v>
      </c>
    </row>
    <row r="35" spans="1:12" x14ac:dyDescent="0.3">
      <c r="A35" t="s">
        <v>345</v>
      </c>
      <c r="B35" t="s">
        <v>350</v>
      </c>
      <c r="C35" t="s">
        <v>351</v>
      </c>
      <c r="H35" t="s">
        <v>381</v>
      </c>
      <c r="I35" t="s">
        <v>438</v>
      </c>
      <c r="K35" t="s">
        <v>427</v>
      </c>
      <c r="L35" t="s">
        <v>439</v>
      </c>
    </row>
    <row r="36" spans="1:12" x14ac:dyDescent="0.3">
      <c r="A36" t="s">
        <v>345</v>
      </c>
      <c r="B36" t="s">
        <v>356</v>
      </c>
      <c r="C36" t="s">
        <v>440</v>
      </c>
      <c r="H36" t="s">
        <v>381</v>
      </c>
      <c r="I36" t="s">
        <v>441</v>
      </c>
      <c r="K36" t="s">
        <v>442</v>
      </c>
      <c r="L36" t="s">
        <v>443</v>
      </c>
    </row>
    <row r="37" spans="1:12" x14ac:dyDescent="0.3">
      <c r="A37" t="s">
        <v>345</v>
      </c>
      <c r="B37" t="s">
        <v>350</v>
      </c>
      <c r="C37" t="s">
        <v>351</v>
      </c>
      <c r="H37" t="s">
        <v>381</v>
      </c>
      <c r="I37" t="s">
        <v>444</v>
      </c>
      <c r="K37" t="s">
        <v>382</v>
      </c>
      <c r="L37" t="s">
        <v>445</v>
      </c>
    </row>
    <row r="38" spans="1:12" x14ac:dyDescent="0.3">
      <c r="A38" t="s">
        <v>345</v>
      </c>
      <c r="B38" t="s">
        <v>367</v>
      </c>
      <c r="C38" t="s">
        <v>397</v>
      </c>
      <c r="H38" t="s">
        <v>385</v>
      </c>
      <c r="I38" t="s">
        <v>385</v>
      </c>
      <c r="K38" t="s">
        <v>382</v>
      </c>
      <c r="L38" t="s">
        <v>446</v>
      </c>
    </row>
    <row r="39" spans="1:12" x14ac:dyDescent="0.3">
      <c r="A39" t="s">
        <v>345</v>
      </c>
      <c r="B39" t="s">
        <v>350</v>
      </c>
      <c r="C39" t="s">
        <v>351</v>
      </c>
      <c r="H39" t="s">
        <v>385</v>
      </c>
      <c r="I39" t="s">
        <v>416</v>
      </c>
      <c r="K39" t="s">
        <v>382</v>
      </c>
      <c r="L39" t="s">
        <v>447</v>
      </c>
    </row>
    <row r="40" spans="1:12" x14ac:dyDescent="0.3">
      <c r="A40" t="s">
        <v>345</v>
      </c>
      <c r="B40" t="s">
        <v>346</v>
      </c>
      <c r="C40" t="s">
        <v>389</v>
      </c>
      <c r="H40" t="s">
        <v>387</v>
      </c>
      <c r="I40" t="s">
        <v>448</v>
      </c>
      <c r="K40" t="s">
        <v>382</v>
      </c>
      <c r="L40" t="s">
        <v>449</v>
      </c>
    </row>
    <row r="41" spans="1:12" x14ac:dyDescent="0.3">
      <c r="A41" t="s">
        <v>345</v>
      </c>
      <c r="B41" t="s">
        <v>371</v>
      </c>
      <c r="C41" t="s">
        <v>450</v>
      </c>
      <c r="H41" t="s">
        <v>387</v>
      </c>
      <c r="I41" t="s">
        <v>387</v>
      </c>
      <c r="K41" t="s">
        <v>451</v>
      </c>
      <c r="L41" t="s">
        <v>452</v>
      </c>
    </row>
    <row r="42" spans="1:12" x14ac:dyDescent="0.3">
      <c r="A42" t="s">
        <v>345</v>
      </c>
      <c r="B42" t="s">
        <v>350</v>
      </c>
      <c r="C42" t="s">
        <v>365</v>
      </c>
      <c r="H42" t="s">
        <v>387</v>
      </c>
      <c r="I42" t="s">
        <v>409</v>
      </c>
      <c r="K42" t="s">
        <v>451</v>
      </c>
      <c r="L42" t="s">
        <v>453</v>
      </c>
    </row>
    <row r="43" spans="1:12" x14ac:dyDescent="0.3">
      <c r="A43" t="s">
        <v>345</v>
      </c>
      <c r="B43" t="s">
        <v>346</v>
      </c>
      <c r="C43" t="s">
        <v>389</v>
      </c>
      <c r="H43" t="s">
        <v>387</v>
      </c>
      <c r="I43" t="s">
        <v>454</v>
      </c>
      <c r="K43" t="s">
        <v>451</v>
      </c>
      <c r="L43" t="s">
        <v>455</v>
      </c>
    </row>
    <row r="44" spans="1:12" x14ac:dyDescent="0.3">
      <c r="A44" t="s">
        <v>345</v>
      </c>
      <c r="B44" t="s">
        <v>367</v>
      </c>
      <c r="C44" t="s">
        <v>420</v>
      </c>
      <c r="H44" t="s">
        <v>390</v>
      </c>
      <c r="I44" t="s">
        <v>424</v>
      </c>
      <c r="K44" t="s">
        <v>451</v>
      </c>
      <c r="L44" t="s">
        <v>456</v>
      </c>
    </row>
    <row r="45" spans="1:12" x14ac:dyDescent="0.3">
      <c r="A45" t="s">
        <v>345</v>
      </c>
      <c r="B45" t="s">
        <v>361</v>
      </c>
      <c r="C45" t="s">
        <v>457</v>
      </c>
      <c r="H45" t="s">
        <v>393</v>
      </c>
      <c r="I45" t="s">
        <v>451</v>
      </c>
      <c r="K45" t="s">
        <v>431</v>
      </c>
      <c r="L45" t="s">
        <v>458</v>
      </c>
    </row>
    <row r="46" spans="1:12" x14ac:dyDescent="0.3">
      <c r="A46" t="s">
        <v>345</v>
      </c>
      <c r="B46" t="s">
        <v>350</v>
      </c>
      <c r="C46" t="s">
        <v>365</v>
      </c>
      <c r="H46" t="s">
        <v>393</v>
      </c>
      <c r="I46" t="s">
        <v>372</v>
      </c>
      <c r="K46" t="s">
        <v>408</v>
      </c>
      <c r="L46" t="s">
        <v>459</v>
      </c>
    </row>
    <row r="47" spans="1:12" x14ac:dyDescent="0.3">
      <c r="A47" t="s">
        <v>345</v>
      </c>
      <c r="B47" t="s">
        <v>346</v>
      </c>
      <c r="C47" t="s">
        <v>347</v>
      </c>
      <c r="H47" t="s">
        <v>393</v>
      </c>
      <c r="I47" t="s">
        <v>406</v>
      </c>
      <c r="K47" t="s">
        <v>408</v>
      </c>
      <c r="L47" t="s">
        <v>460</v>
      </c>
    </row>
    <row r="48" spans="1:12" x14ac:dyDescent="0.3">
      <c r="A48" t="s">
        <v>345</v>
      </c>
      <c r="B48" t="s">
        <v>350</v>
      </c>
      <c r="C48" t="s">
        <v>351</v>
      </c>
      <c r="H48" t="s">
        <v>393</v>
      </c>
      <c r="I48" t="s">
        <v>461</v>
      </c>
      <c r="K48" t="s">
        <v>352</v>
      </c>
      <c r="L48" t="s">
        <v>462</v>
      </c>
    </row>
    <row r="49" spans="1:12" x14ac:dyDescent="0.3">
      <c r="A49" t="s">
        <v>345</v>
      </c>
      <c r="B49" t="s">
        <v>375</v>
      </c>
      <c r="C49" t="s">
        <v>463</v>
      </c>
      <c r="H49" t="s">
        <v>393</v>
      </c>
      <c r="I49" t="s">
        <v>464</v>
      </c>
      <c r="K49" t="s">
        <v>352</v>
      </c>
      <c r="L49" t="s">
        <v>465</v>
      </c>
    </row>
    <row r="50" spans="1:12" x14ac:dyDescent="0.3">
      <c r="A50" t="s">
        <v>345</v>
      </c>
      <c r="B50" t="s">
        <v>367</v>
      </c>
      <c r="C50" t="s">
        <v>397</v>
      </c>
      <c r="H50" t="s">
        <v>393</v>
      </c>
      <c r="I50" t="s">
        <v>466</v>
      </c>
      <c r="K50" t="s">
        <v>361</v>
      </c>
      <c r="L50" t="s">
        <v>377</v>
      </c>
    </row>
    <row r="51" spans="1:12" x14ac:dyDescent="0.3">
      <c r="A51" t="s">
        <v>345</v>
      </c>
      <c r="B51" t="s">
        <v>350</v>
      </c>
      <c r="C51" t="s">
        <v>365</v>
      </c>
      <c r="H51" t="s">
        <v>393</v>
      </c>
      <c r="I51" t="s">
        <v>395</v>
      </c>
      <c r="K51" t="s">
        <v>361</v>
      </c>
      <c r="L51" t="s">
        <v>457</v>
      </c>
    </row>
    <row r="52" spans="1:12" x14ac:dyDescent="0.3">
      <c r="A52" t="s">
        <v>345</v>
      </c>
      <c r="B52" t="s">
        <v>350</v>
      </c>
      <c r="C52" t="s">
        <v>351</v>
      </c>
      <c r="H52" t="s">
        <v>393</v>
      </c>
      <c r="I52" t="s">
        <v>467</v>
      </c>
      <c r="K52" t="s">
        <v>375</v>
      </c>
      <c r="L52" t="s">
        <v>463</v>
      </c>
    </row>
    <row r="53" spans="1:12" x14ac:dyDescent="0.3">
      <c r="A53" t="s">
        <v>345</v>
      </c>
      <c r="B53" t="s">
        <v>346</v>
      </c>
      <c r="C53" t="s">
        <v>389</v>
      </c>
      <c r="H53" t="s">
        <v>393</v>
      </c>
      <c r="I53" t="s">
        <v>348</v>
      </c>
      <c r="K53" t="s">
        <v>468</v>
      </c>
      <c r="L53" t="s">
        <v>469</v>
      </c>
    </row>
    <row r="54" spans="1:12" x14ac:dyDescent="0.3">
      <c r="A54" t="s">
        <v>345</v>
      </c>
      <c r="B54" t="s">
        <v>350</v>
      </c>
      <c r="C54" t="s">
        <v>365</v>
      </c>
      <c r="H54" t="s">
        <v>398</v>
      </c>
      <c r="I54" t="s">
        <v>468</v>
      </c>
      <c r="K54" t="s">
        <v>391</v>
      </c>
      <c r="L54" t="s">
        <v>470</v>
      </c>
    </row>
    <row r="55" spans="1:12" x14ac:dyDescent="0.3">
      <c r="A55" t="s">
        <v>345</v>
      </c>
      <c r="B55" t="s">
        <v>350</v>
      </c>
      <c r="C55" t="s">
        <v>351</v>
      </c>
      <c r="H55" t="s">
        <v>398</v>
      </c>
      <c r="I55" t="s">
        <v>471</v>
      </c>
      <c r="K55" t="s">
        <v>391</v>
      </c>
      <c r="L55" t="s">
        <v>472</v>
      </c>
    </row>
    <row r="56" spans="1:12" x14ac:dyDescent="0.3">
      <c r="A56" t="s">
        <v>345</v>
      </c>
      <c r="B56" t="s">
        <v>367</v>
      </c>
      <c r="C56" t="s">
        <v>420</v>
      </c>
      <c r="H56" t="s">
        <v>398</v>
      </c>
      <c r="I56" t="s">
        <v>473</v>
      </c>
      <c r="K56" t="s">
        <v>391</v>
      </c>
      <c r="L56" t="s">
        <v>474</v>
      </c>
    </row>
    <row r="57" spans="1:12" x14ac:dyDescent="0.3">
      <c r="A57" t="s">
        <v>345</v>
      </c>
      <c r="B57" t="s">
        <v>367</v>
      </c>
      <c r="C57" t="s">
        <v>397</v>
      </c>
      <c r="H57" t="s">
        <v>398</v>
      </c>
      <c r="I57" t="s">
        <v>475</v>
      </c>
      <c r="K57" t="s">
        <v>367</v>
      </c>
      <c r="L57" t="s">
        <v>397</v>
      </c>
    </row>
    <row r="58" spans="1:12" x14ac:dyDescent="0.3">
      <c r="A58" t="s">
        <v>345</v>
      </c>
      <c r="B58" t="s">
        <v>367</v>
      </c>
      <c r="C58" t="s">
        <v>420</v>
      </c>
      <c r="H58" t="s">
        <v>398</v>
      </c>
      <c r="I58" t="s">
        <v>476</v>
      </c>
      <c r="K58" t="s">
        <v>367</v>
      </c>
      <c r="L58" t="s">
        <v>420</v>
      </c>
    </row>
    <row r="59" spans="1:12" x14ac:dyDescent="0.3">
      <c r="A59" t="s">
        <v>345</v>
      </c>
      <c r="B59" t="s">
        <v>375</v>
      </c>
      <c r="C59" t="s">
        <v>463</v>
      </c>
      <c r="H59" t="s">
        <v>398</v>
      </c>
      <c r="I59" t="s">
        <v>477</v>
      </c>
      <c r="K59" t="s">
        <v>477</v>
      </c>
      <c r="L59" t="s">
        <v>478</v>
      </c>
    </row>
    <row r="60" spans="1:12" x14ac:dyDescent="0.3">
      <c r="A60" t="s">
        <v>345</v>
      </c>
      <c r="B60" t="s">
        <v>367</v>
      </c>
      <c r="C60" t="s">
        <v>420</v>
      </c>
      <c r="H60" t="s">
        <v>398</v>
      </c>
      <c r="I60" t="s">
        <v>379</v>
      </c>
      <c r="K60" t="s">
        <v>477</v>
      </c>
      <c r="L60" t="s">
        <v>479</v>
      </c>
    </row>
    <row r="61" spans="1:12" x14ac:dyDescent="0.3">
      <c r="A61" t="s">
        <v>345</v>
      </c>
      <c r="B61" t="s">
        <v>356</v>
      </c>
      <c r="C61" t="s">
        <v>440</v>
      </c>
      <c r="H61" t="s">
        <v>402</v>
      </c>
      <c r="I61" t="s">
        <v>442</v>
      </c>
      <c r="K61" t="s">
        <v>477</v>
      </c>
      <c r="L61" t="s">
        <v>480</v>
      </c>
    </row>
    <row r="62" spans="1:12" x14ac:dyDescent="0.3">
      <c r="A62" t="s">
        <v>345</v>
      </c>
      <c r="B62" t="s">
        <v>367</v>
      </c>
      <c r="C62" t="s">
        <v>397</v>
      </c>
      <c r="K62" t="s">
        <v>475</v>
      </c>
      <c r="L62" t="s">
        <v>481</v>
      </c>
    </row>
    <row r="63" spans="1:12" x14ac:dyDescent="0.3">
      <c r="A63" t="s">
        <v>345</v>
      </c>
      <c r="B63" t="s">
        <v>350</v>
      </c>
      <c r="C63" t="s">
        <v>365</v>
      </c>
      <c r="K63" t="s">
        <v>475</v>
      </c>
      <c r="L63" t="s">
        <v>482</v>
      </c>
    </row>
    <row r="64" spans="1:12" x14ac:dyDescent="0.3">
      <c r="A64" t="s">
        <v>345</v>
      </c>
      <c r="B64" t="s">
        <v>350</v>
      </c>
      <c r="C64" t="s">
        <v>351</v>
      </c>
      <c r="K64" t="s">
        <v>475</v>
      </c>
      <c r="L64" t="s">
        <v>483</v>
      </c>
    </row>
    <row r="65" spans="1:12" x14ac:dyDescent="0.3">
      <c r="A65" t="s">
        <v>345</v>
      </c>
      <c r="B65" t="s">
        <v>350</v>
      </c>
      <c r="C65" t="s">
        <v>365</v>
      </c>
      <c r="K65" t="s">
        <v>475</v>
      </c>
      <c r="L65" t="s">
        <v>484</v>
      </c>
    </row>
    <row r="66" spans="1:12" x14ac:dyDescent="0.3">
      <c r="A66" t="s">
        <v>345</v>
      </c>
      <c r="B66" t="s">
        <v>350</v>
      </c>
      <c r="C66" t="s">
        <v>365</v>
      </c>
      <c r="K66" t="s">
        <v>433</v>
      </c>
      <c r="L66" t="s">
        <v>485</v>
      </c>
    </row>
    <row r="67" spans="1:12" x14ac:dyDescent="0.3">
      <c r="A67" t="s">
        <v>345</v>
      </c>
      <c r="B67" t="s">
        <v>371</v>
      </c>
      <c r="C67" t="s">
        <v>401</v>
      </c>
      <c r="K67" t="s">
        <v>428</v>
      </c>
      <c r="L67" t="s">
        <v>486</v>
      </c>
    </row>
    <row r="68" spans="1:12" x14ac:dyDescent="0.3">
      <c r="A68" t="s">
        <v>345</v>
      </c>
      <c r="B68" t="s">
        <v>367</v>
      </c>
      <c r="C68" t="s">
        <v>397</v>
      </c>
      <c r="K68" t="s">
        <v>428</v>
      </c>
      <c r="L68" t="s">
        <v>487</v>
      </c>
    </row>
    <row r="69" spans="1:12" x14ac:dyDescent="0.3">
      <c r="A69" t="s">
        <v>345</v>
      </c>
      <c r="B69" t="s">
        <v>367</v>
      </c>
      <c r="C69" t="s">
        <v>397</v>
      </c>
      <c r="K69" t="s">
        <v>428</v>
      </c>
      <c r="L69" t="s">
        <v>488</v>
      </c>
    </row>
    <row r="70" spans="1:12" x14ac:dyDescent="0.3">
      <c r="A70" t="s">
        <v>345</v>
      </c>
      <c r="B70" t="s">
        <v>371</v>
      </c>
      <c r="C70" t="s">
        <v>450</v>
      </c>
      <c r="K70" t="s">
        <v>388</v>
      </c>
      <c r="L70" t="s">
        <v>489</v>
      </c>
    </row>
    <row r="71" spans="1:12" x14ac:dyDescent="0.3">
      <c r="A71" t="s">
        <v>345</v>
      </c>
      <c r="B71" t="s">
        <v>367</v>
      </c>
      <c r="C71" t="s">
        <v>420</v>
      </c>
      <c r="K71" t="s">
        <v>374</v>
      </c>
      <c r="L71" t="s">
        <v>490</v>
      </c>
    </row>
    <row r="72" spans="1:12" x14ac:dyDescent="0.3">
      <c r="A72" t="s">
        <v>345</v>
      </c>
      <c r="B72" t="s">
        <v>346</v>
      </c>
      <c r="C72" t="s">
        <v>347</v>
      </c>
      <c r="K72" t="s">
        <v>374</v>
      </c>
      <c r="L72" t="s">
        <v>491</v>
      </c>
    </row>
    <row r="73" spans="1:12" x14ac:dyDescent="0.3">
      <c r="A73" t="s">
        <v>345</v>
      </c>
      <c r="B73" t="s">
        <v>346</v>
      </c>
      <c r="C73" t="s">
        <v>389</v>
      </c>
      <c r="K73" t="s">
        <v>448</v>
      </c>
      <c r="L73" t="s">
        <v>492</v>
      </c>
    </row>
    <row r="74" spans="1:12" x14ac:dyDescent="0.3">
      <c r="A74" t="s">
        <v>345</v>
      </c>
      <c r="B74" t="s">
        <v>367</v>
      </c>
      <c r="C74" t="s">
        <v>397</v>
      </c>
      <c r="K74" t="s">
        <v>394</v>
      </c>
      <c r="L74" t="s">
        <v>493</v>
      </c>
    </row>
    <row r="75" spans="1:12" x14ac:dyDescent="0.3">
      <c r="A75" t="s">
        <v>345</v>
      </c>
      <c r="B75" t="s">
        <v>367</v>
      </c>
      <c r="C75" t="s">
        <v>420</v>
      </c>
      <c r="K75" t="s">
        <v>454</v>
      </c>
      <c r="L75" t="s">
        <v>494</v>
      </c>
    </row>
    <row r="76" spans="1:12" x14ac:dyDescent="0.3">
      <c r="A76" t="s">
        <v>345</v>
      </c>
      <c r="B76" t="s">
        <v>346</v>
      </c>
      <c r="C76" t="s">
        <v>347</v>
      </c>
      <c r="K76" t="s">
        <v>454</v>
      </c>
      <c r="L76" t="s">
        <v>495</v>
      </c>
    </row>
    <row r="77" spans="1:12" x14ac:dyDescent="0.3">
      <c r="A77" t="s">
        <v>345</v>
      </c>
      <c r="B77" t="s">
        <v>350</v>
      </c>
      <c r="C77" t="s">
        <v>365</v>
      </c>
      <c r="K77" t="s">
        <v>405</v>
      </c>
      <c r="L77" t="s">
        <v>496</v>
      </c>
    </row>
    <row r="78" spans="1:12" x14ac:dyDescent="0.3">
      <c r="A78" t="s">
        <v>345</v>
      </c>
      <c r="B78" t="s">
        <v>371</v>
      </c>
      <c r="C78" t="s">
        <v>497</v>
      </c>
      <c r="K78" t="s">
        <v>381</v>
      </c>
      <c r="L78" t="s">
        <v>498</v>
      </c>
    </row>
    <row r="79" spans="1:12" x14ac:dyDescent="0.3">
      <c r="A79" t="s">
        <v>345</v>
      </c>
      <c r="B79" t="s">
        <v>356</v>
      </c>
      <c r="C79" t="s">
        <v>357</v>
      </c>
      <c r="K79" t="s">
        <v>381</v>
      </c>
      <c r="L79" t="s">
        <v>499</v>
      </c>
    </row>
    <row r="80" spans="1:12" x14ac:dyDescent="0.3">
      <c r="A80" t="s">
        <v>345</v>
      </c>
      <c r="B80" t="s">
        <v>367</v>
      </c>
      <c r="C80" t="s">
        <v>420</v>
      </c>
      <c r="K80" t="s">
        <v>356</v>
      </c>
      <c r="L80" t="s">
        <v>357</v>
      </c>
    </row>
    <row r="81" spans="1:12" x14ac:dyDescent="0.3">
      <c r="A81" t="s">
        <v>345</v>
      </c>
      <c r="B81" t="s">
        <v>356</v>
      </c>
      <c r="C81" t="s">
        <v>440</v>
      </c>
      <c r="K81" t="s">
        <v>356</v>
      </c>
      <c r="L81" t="s">
        <v>440</v>
      </c>
    </row>
    <row r="82" spans="1:12" x14ac:dyDescent="0.3">
      <c r="A82" t="s">
        <v>345</v>
      </c>
      <c r="B82" t="s">
        <v>350</v>
      </c>
      <c r="C82" t="s">
        <v>365</v>
      </c>
      <c r="K82" t="s">
        <v>403</v>
      </c>
      <c r="L82" t="s">
        <v>500</v>
      </c>
    </row>
    <row r="83" spans="1:12" x14ac:dyDescent="0.3">
      <c r="A83" t="s">
        <v>345</v>
      </c>
      <c r="B83" t="s">
        <v>346</v>
      </c>
      <c r="C83" t="s">
        <v>386</v>
      </c>
      <c r="K83" t="s">
        <v>371</v>
      </c>
      <c r="L83" t="s">
        <v>401</v>
      </c>
    </row>
    <row r="84" spans="1:12" x14ac:dyDescent="0.3">
      <c r="A84" t="s">
        <v>345</v>
      </c>
      <c r="B84" t="s">
        <v>350</v>
      </c>
      <c r="C84" t="s">
        <v>351</v>
      </c>
      <c r="K84" t="s">
        <v>371</v>
      </c>
      <c r="L84" t="s">
        <v>450</v>
      </c>
    </row>
    <row r="85" spans="1:12" x14ac:dyDescent="0.3">
      <c r="A85" t="s">
        <v>345</v>
      </c>
      <c r="B85" t="s">
        <v>346</v>
      </c>
      <c r="C85" t="s">
        <v>389</v>
      </c>
      <c r="K85" t="s">
        <v>371</v>
      </c>
      <c r="L85" t="s">
        <v>497</v>
      </c>
    </row>
    <row r="86" spans="1:12" x14ac:dyDescent="0.3">
      <c r="A86" t="s">
        <v>345</v>
      </c>
      <c r="B86" t="s">
        <v>371</v>
      </c>
      <c r="C86" t="s">
        <v>450</v>
      </c>
      <c r="K86" t="s">
        <v>371</v>
      </c>
      <c r="L86" t="s">
        <v>501</v>
      </c>
    </row>
    <row r="87" spans="1:12" x14ac:dyDescent="0.3">
      <c r="A87" t="s">
        <v>345</v>
      </c>
      <c r="B87" t="s">
        <v>346</v>
      </c>
      <c r="C87" t="s">
        <v>389</v>
      </c>
      <c r="K87" t="s">
        <v>399</v>
      </c>
      <c r="L87" t="s">
        <v>502</v>
      </c>
    </row>
    <row r="88" spans="1:12" x14ac:dyDescent="0.3">
      <c r="A88" t="s">
        <v>345</v>
      </c>
      <c r="B88" t="s">
        <v>375</v>
      </c>
      <c r="C88" t="s">
        <v>463</v>
      </c>
      <c r="K88" t="s">
        <v>385</v>
      </c>
      <c r="L88" t="s">
        <v>503</v>
      </c>
    </row>
    <row r="89" spans="1:12" x14ac:dyDescent="0.3">
      <c r="A89" t="s">
        <v>345</v>
      </c>
      <c r="B89" t="s">
        <v>371</v>
      </c>
      <c r="C89" t="s">
        <v>501</v>
      </c>
      <c r="K89" t="s">
        <v>429</v>
      </c>
      <c r="L89" t="s">
        <v>504</v>
      </c>
    </row>
    <row r="90" spans="1:12" x14ac:dyDescent="0.3">
      <c r="A90" t="s">
        <v>345</v>
      </c>
      <c r="B90" t="s">
        <v>346</v>
      </c>
      <c r="C90" t="s">
        <v>389</v>
      </c>
      <c r="K90" t="s">
        <v>429</v>
      </c>
      <c r="L90" t="s">
        <v>505</v>
      </c>
    </row>
    <row r="91" spans="1:12" x14ac:dyDescent="0.3">
      <c r="A91" t="s">
        <v>345</v>
      </c>
      <c r="B91" t="s">
        <v>375</v>
      </c>
      <c r="C91" t="s">
        <v>463</v>
      </c>
      <c r="K91" t="s">
        <v>429</v>
      </c>
      <c r="L91" t="s">
        <v>506</v>
      </c>
    </row>
    <row r="92" spans="1:12" x14ac:dyDescent="0.3">
      <c r="A92" t="s">
        <v>345</v>
      </c>
      <c r="B92" t="s">
        <v>346</v>
      </c>
      <c r="C92" t="s">
        <v>389</v>
      </c>
      <c r="K92" t="s">
        <v>429</v>
      </c>
      <c r="L92" t="s">
        <v>507</v>
      </c>
    </row>
    <row r="93" spans="1:12" x14ac:dyDescent="0.3">
      <c r="A93" t="s">
        <v>345</v>
      </c>
      <c r="B93" t="s">
        <v>346</v>
      </c>
      <c r="C93" t="s">
        <v>386</v>
      </c>
      <c r="K93" t="s">
        <v>426</v>
      </c>
      <c r="L93" t="s">
        <v>508</v>
      </c>
    </row>
    <row r="94" spans="1:12" x14ac:dyDescent="0.3">
      <c r="A94" t="s">
        <v>345</v>
      </c>
      <c r="B94" t="s">
        <v>356</v>
      </c>
      <c r="C94" t="s">
        <v>440</v>
      </c>
      <c r="K94" t="s">
        <v>426</v>
      </c>
      <c r="L94" t="s">
        <v>509</v>
      </c>
    </row>
    <row r="95" spans="1:12" x14ac:dyDescent="0.3">
      <c r="A95" t="s">
        <v>345</v>
      </c>
      <c r="B95" t="s">
        <v>371</v>
      </c>
      <c r="C95" t="s">
        <v>401</v>
      </c>
      <c r="K95" t="s">
        <v>426</v>
      </c>
      <c r="L95" t="s">
        <v>510</v>
      </c>
    </row>
    <row r="96" spans="1:12" x14ac:dyDescent="0.3">
      <c r="A96" t="s">
        <v>345</v>
      </c>
      <c r="B96" t="s">
        <v>371</v>
      </c>
      <c r="C96" t="s">
        <v>497</v>
      </c>
      <c r="K96" t="s">
        <v>387</v>
      </c>
      <c r="L96" t="s">
        <v>511</v>
      </c>
    </row>
    <row r="97" spans="1:12" x14ac:dyDescent="0.3">
      <c r="A97" t="s">
        <v>345</v>
      </c>
      <c r="B97" t="s">
        <v>375</v>
      </c>
      <c r="C97" t="s">
        <v>463</v>
      </c>
      <c r="K97" t="s">
        <v>387</v>
      </c>
      <c r="L97" t="s">
        <v>512</v>
      </c>
    </row>
    <row r="98" spans="1:12" x14ac:dyDescent="0.3">
      <c r="A98" t="s">
        <v>345</v>
      </c>
      <c r="B98" t="s">
        <v>361</v>
      </c>
      <c r="C98" t="s">
        <v>457</v>
      </c>
      <c r="K98" t="s">
        <v>387</v>
      </c>
      <c r="L98" t="s">
        <v>513</v>
      </c>
    </row>
    <row r="99" spans="1:12" x14ac:dyDescent="0.3">
      <c r="A99" t="s">
        <v>345</v>
      </c>
      <c r="B99" t="s">
        <v>356</v>
      </c>
      <c r="C99" t="s">
        <v>357</v>
      </c>
      <c r="K99" t="s">
        <v>387</v>
      </c>
      <c r="L99" t="s">
        <v>514</v>
      </c>
    </row>
    <row r="100" spans="1:12" x14ac:dyDescent="0.3">
      <c r="A100" t="s">
        <v>345</v>
      </c>
      <c r="B100" t="s">
        <v>356</v>
      </c>
      <c r="C100" t="s">
        <v>440</v>
      </c>
      <c r="K100" t="s">
        <v>387</v>
      </c>
      <c r="L100" t="s">
        <v>515</v>
      </c>
    </row>
    <row r="101" spans="1:12" x14ac:dyDescent="0.3">
      <c r="A101" t="s">
        <v>345</v>
      </c>
      <c r="B101" t="s">
        <v>361</v>
      </c>
      <c r="C101" t="s">
        <v>457</v>
      </c>
      <c r="K101" t="s">
        <v>387</v>
      </c>
      <c r="L101" t="s">
        <v>516</v>
      </c>
    </row>
    <row r="102" spans="1:12" x14ac:dyDescent="0.3">
      <c r="A102" t="s">
        <v>345</v>
      </c>
      <c r="B102" t="s">
        <v>356</v>
      </c>
      <c r="C102" t="s">
        <v>357</v>
      </c>
      <c r="K102" t="s">
        <v>435</v>
      </c>
      <c r="L102" t="s">
        <v>517</v>
      </c>
    </row>
    <row r="103" spans="1:12" x14ac:dyDescent="0.3">
      <c r="A103" t="s">
        <v>345</v>
      </c>
      <c r="B103" t="s">
        <v>346</v>
      </c>
      <c r="C103" t="s">
        <v>389</v>
      </c>
      <c r="K103" t="s">
        <v>435</v>
      </c>
      <c r="L103" t="s">
        <v>518</v>
      </c>
    </row>
    <row r="104" spans="1:12" x14ac:dyDescent="0.3">
      <c r="A104" t="s">
        <v>345</v>
      </c>
      <c r="B104" t="s">
        <v>371</v>
      </c>
      <c r="C104" t="s">
        <v>401</v>
      </c>
      <c r="K104" t="s">
        <v>438</v>
      </c>
      <c r="L104" t="s">
        <v>519</v>
      </c>
    </row>
    <row r="105" spans="1:12" x14ac:dyDescent="0.3">
      <c r="A105" t="s">
        <v>345</v>
      </c>
      <c r="B105" t="s">
        <v>346</v>
      </c>
      <c r="C105" t="s">
        <v>389</v>
      </c>
      <c r="K105" t="s">
        <v>438</v>
      </c>
      <c r="L105" t="s">
        <v>520</v>
      </c>
    </row>
    <row r="106" spans="1:12" x14ac:dyDescent="0.3">
      <c r="A106" t="s">
        <v>345</v>
      </c>
      <c r="B106" t="s">
        <v>371</v>
      </c>
      <c r="C106" t="s">
        <v>450</v>
      </c>
      <c r="K106" t="s">
        <v>444</v>
      </c>
      <c r="L106" t="s">
        <v>521</v>
      </c>
    </row>
    <row r="107" spans="1:12" x14ac:dyDescent="0.3">
      <c r="A107" t="s">
        <v>345</v>
      </c>
      <c r="B107" t="s">
        <v>375</v>
      </c>
      <c r="C107" t="s">
        <v>463</v>
      </c>
      <c r="K107" t="s">
        <v>471</v>
      </c>
      <c r="L107" t="s">
        <v>522</v>
      </c>
    </row>
    <row r="108" spans="1:12" x14ac:dyDescent="0.3">
      <c r="A108" t="s">
        <v>345</v>
      </c>
      <c r="B108" t="s">
        <v>361</v>
      </c>
      <c r="C108" t="s">
        <v>377</v>
      </c>
      <c r="K108" t="s">
        <v>471</v>
      </c>
      <c r="L108" t="s">
        <v>523</v>
      </c>
    </row>
    <row r="109" spans="1:12" x14ac:dyDescent="0.3">
      <c r="A109" t="s">
        <v>345</v>
      </c>
      <c r="B109" t="s">
        <v>371</v>
      </c>
      <c r="C109" t="s">
        <v>501</v>
      </c>
      <c r="K109" t="s">
        <v>471</v>
      </c>
      <c r="L109" t="s">
        <v>524</v>
      </c>
    </row>
    <row r="110" spans="1:12" x14ac:dyDescent="0.3">
      <c r="A110" t="s">
        <v>345</v>
      </c>
      <c r="B110" t="s">
        <v>346</v>
      </c>
      <c r="C110" t="s">
        <v>389</v>
      </c>
      <c r="K110" t="s">
        <v>471</v>
      </c>
      <c r="L110" t="s">
        <v>525</v>
      </c>
    </row>
    <row r="111" spans="1:12" x14ac:dyDescent="0.3">
      <c r="A111" t="s">
        <v>345</v>
      </c>
      <c r="B111" t="s">
        <v>361</v>
      </c>
      <c r="C111" t="s">
        <v>457</v>
      </c>
      <c r="K111" t="s">
        <v>441</v>
      </c>
      <c r="L111" t="s">
        <v>526</v>
      </c>
    </row>
    <row r="112" spans="1:12" x14ac:dyDescent="0.3">
      <c r="A112" t="s">
        <v>345</v>
      </c>
      <c r="B112" t="s">
        <v>361</v>
      </c>
      <c r="C112" t="s">
        <v>377</v>
      </c>
      <c r="K112" t="s">
        <v>441</v>
      </c>
      <c r="L112" t="s">
        <v>527</v>
      </c>
    </row>
    <row r="113" spans="1:12" x14ac:dyDescent="0.3">
      <c r="A113" t="s">
        <v>345</v>
      </c>
      <c r="B113" t="s">
        <v>346</v>
      </c>
      <c r="C113" t="s">
        <v>386</v>
      </c>
      <c r="K113" t="s">
        <v>467</v>
      </c>
      <c r="L113" t="s">
        <v>528</v>
      </c>
    </row>
    <row r="114" spans="1:12" x14ac:dyDescent="0.3">
      <c r="A114" t="s">
        <v>345</v>
      </c>
      <c r="B114" t="s">
        <v>356</v>
      </c>
      <c r="C114" t="s">
        <v>357</v>
      </c>
      <c r="K114" t="s">
        <v>467</v>
      </c>
      <c r="L114" t="s">
        <v>529</v>
      </c>
    </row>
    <row r="115" spans="1:12" x14ac:dyDescent="0.3">
      <c r="A115" t="s">
        <v>345</v>
      </c>
      <c r="B115" t="s">
        <v>346</v>
      </c>
      <c r="C115" t="s">
        <v>389</v>
      </c>
      <c r="K115" t="s">
        <v>467</v>
      </c>
      <c r="L115" t="s">
        <v>530</v>
      </c>
    </row>
    <row r="116" spans="1:12" x14ac:dyDescent="0.3">
      <c r="A116" t="s">
        <v>345</v>
      </c>
      <c r="B116" t="s">
        <v>361</v>
      </c>
      <c r="C116" t="s">
        <v>457</v>
      </c>
      <c r="K116" t="s">
        <v>466</v>
      </c>
      <c r="L116" t="s">
        <v>531</v>
      </c>
    </row>
    <row r="117" spans="1:12" x14ac:dyDescent="0.3">
      <c r="A117" t="s">
        <v>345</v>
      </c>
      <c r="B117" t="s">
        <v>356</v>
      </c>
      <c r="C117" t="s">
        <v>440</v>
      </c>
      <c r="K117" t="s">
        <v>466</v>
      </c>
      <c r="L117" t="s">
        <v>532</v>
      </c>
    </row>
    <row r="118" spans="1:12" x14ac:dyDescent="0.3">
      <c r="A118" t="s">
        <v>345</v>
      </c>
      <c r="B118" t="s">
        <v>361</v>
      </c>
      <c r="C118" t="s">
        <v>457</v>
      </c>
      <c r="K118" t="s">
        <v>466</v>
      </c>
      <c r="L118" t="s">
        <v>533</v>
      </c>
    </row>
    <row r="119" spans="1:12" x14ac:dyDescent="0.3">
      <c r="A119" t="s">
        <v>345</v>
      </c>
      <c r="B119" t="s">
        <v>356</v>
      </c>
      <c r="C119" t="s">
        <v>357</v>
      </c>
      <c r="K119" t="s">
        <v>418</v>
      </c>
      <c r="L119" t="s">
        <v>534</v>
      </c>
    </row>
    <row r="120" spans="1:12" x14ac:dyDescent="0.3">
      <c r="A120" t="s">
        <v>345</v>
      </c>
      <c r="B120" t="s">
        <v>346</v>
      </c>
      <c r="C120" t="s">
        <v>389</v>
      </c>
      <c r="K120" t="s">
        <v>418</v>
      </c>
      <c r="L120" t="s">
        <v>535</v>
      </c>
    </row>
    <row r="121" spans="1:12" x14ac:dyDescent="0.3">
      <c r="A121" t="s">
        <v>345</v>
      </c>
      <c r="B121" t="s">
        <v>371</v>
      </c>
      <c r="C121" t="s">
        <v>450</v>
      </c>
      <c r="K121" t="s">
        <v>418</v>
      </c>
      <c r="L121" t="s">
        <v>536</v>
      </c>
    </row>
    <row r="122" spans="1:12" x14ac:dyDescent="0.3">
      <c r="A122" t="s">
        <v>345</v>
      </c>
      <c r="B122" t="s">
        <v>371</v>
      </c>
      <c r="C122" t="s">
        <v>501</v>
      </c>
      <c r="K122" t="s">
        <v>418</v>
      </c>
      <c r="L122" t="s">
        <v>537</v>
      </c>
    </row>
    <row r="123" spans="1:12" x14ac:dyDescent="0.3">
      <c r="A123" t="s">
        <v>345</v>
      </c>
      <c r="B123" t="s">
        <v>346</v>
      </c>
      <c r="C123" t="s">
        <v>389</v>
      </c>
      <c r="K123" t="s">
        <v>461</v>
      </c>
      <c r="L123" t="s">
        <v>538</v>
      </c>
    </row>
    <row r="124" spans="1:12" x14ac:dyDescent="0.3">
      <c r="A124" t="s">
        <v>345</v>
      </c>
      <c r="B124" t="s">
        <v>371</v>
      </c>
      <c r="C124" t="s">
        <v>401</v>
      </c>
      <c r="K124" t="s">
        <v>461</v>
      </c>
      <c r="L124" t="s">
        <v>539</v>
      </c>
    </row>
    <row r="125" spans="1:12" x14ac:dyDescent="0.3">
      <c r="A125" t="s">
        <v>345</v>
      </c>
      <c r="B125" t="s">
        <v>346</v>
      </c>
      <c r="C125" t="s">
        <v>389</v>
      </c>
      <c r="K125" t="s">
        <v>461</v>
      </c>
      <c r="L125" t="s">
        <v>540</v>
      </c>
    </row>
    <row r="126" spans="1:12" x14ac:dyDescent="0.3">
      <c r="A126" t="s">
        <v>345</v>
      </c>
      <c r="B126" t="s">
        <v>375</v>
      </c>
      <c r="C126" t="s">
        <v>463</v>
      </c>
      <c r="K126" t="s">
        <v>461</v>
      </c>
      <c r="L126" t="s">
        <v>541</v>
      </c>
    </row>
    <row r="127" spans="1:12" x14ac:dyDescent="0.3">
      <c r="A127" t="s">
        <v>345</v>
      </c>
      <c r="B127" t="s">
        <v>371</v>
      </c>
      <c r="C127" t="s">
        <v>497</v>
      </c>
      <c r="K127" t="s">
        <v>476</v>
      </c>
      <c r="L127" t="s">
        <v>542</v>
      </c>
    </row>
    <row r="128" spans="1:12" x14ac:dyDescent="0.3">
      <c r="A128" t="s">
        <v>345</v>
      </c>
      <c r="B128" t="s">
        <v>346</v>
      </c>
      <c r="C128" t="s">
        <v>389</v>
      </c>
      <c r="K128" t="s">
        <v>476</v>
      </c>
      <c r="L128" t="s">
        <v>543</v>
      </c>
    </row>
    <row r="129" spans="1:12" x14ac:dyDescent="0.3">
      <c r="A129" t="s">
        <v>345</v>
      </c>
      <c r="B129" t="s">
        <v>375</v>
      </c>
      <c r="C129" t="s">
        <v>463</v>
      </c>
      <c r="K129" t="s">
        <v>464</v>
      </c>
      <c r="L129" t="s">
        <v>544</v>
      </c>
    </row>
    <row r="130" spans="1:12" x14ac:dyDescent="0.3">
      <c r="A130" t="s">
        <v>345</v>
      </c>
      <c r="B130" t="s">
        <v>371</v>
      </c>
      <c r="C130" t="s">
        <v>450</v>
      </c>
      <c r="K130" t="s">
        <v>464</v>
      </c>
      <c r="L130" t="s">
        <v>545</v>
      </c>
    </row>
    <row r="131" spans="1:12" x14ac:dyDescent="0.3">
      <c r="A131" t="s">
        <v>345</v>
      </c>
      <c r="B131" t="s">
        <v>361</v>
      </c>
      <c r="C131" t="s">
        <v>377</v>
      </c>
      <c r="K131" t="s">
        <v>464</v>
      </c>
      <c r="L131" t="s">
        <v>546</v>
      </c>
    </row>
    <row r="132" spans="1:12" x14ac:dyDescent="0.3">
      <c r="A132" t="s">
        <v>345</v>
      </c>
      <c r="B132" t="s">
        <v>346</v>
      </c>
      <c r="C132" t="s">
        <v>389</v>
      </c>
      <c r="K132" t="s">
        <v>473</v>
      </c>
      <c r="L132" t="s">
        <v>547</v>
      </c>
    </row>
    <row r="133" spans="1:12" x14ac:dyDescent="0.3">
      <c r="A133" t="s">
        <v>345</v>
      </c>
      <c r="B133" t="s">
        <v>346</v>
      </c>
      <c r="C133" t="s">
        <v>389</v>
      </c>
      <c r="K133" t="s">
        <v>473</v>
      </c>
      <c r="L133" t="s">
        <v>548</v>
      </c>
    </row>
    <row r="134" spans="1:12" x14ac:dyDescent="0.3">
      <c r="A134" t="s">
        <v>345</v>
      </c>
      <c r="B134" t="s">
        <v>346</v>
      </c>
      <c r="C134" t="s">
        <v>386</v>
      </c>
      <c r="K134" t="s">
        <v>473</v>
      </c>
      <c r="L134" t="s">
        <v>549</v>
      </c>
    </row>
    <row r="135" spans="1:12" x14ac:dyDescent="0.3">
      <c r="A135" t="s">
        <v>345</v>
      </c>
      <c r="B135" t="s">
        <v>346</v>
      </c>
      <c r="C135" t="s">
        <v>386</v>
      </c>
      <c r="K135" t="s">
        <v>423</v>
      </c>
      <c r="L135" t="s">
        <v>550</v>
      </c>
    </row>
    <row r="136" spans="1:12" x14ac:dyDescent="0.3">
      <c r="A136" t="s">
        <v>345</v>
      </c>
      <c r="B136" t="s">
        <v>361</v>
      </c>
      <c r="C136" t="s">
        <v>377</v>
      </c>
      <c r="K136" t="s">
        <v>423</v>
      </c>
      <c r="L136" t="s">
        <v>551</v>
      </c>
    </row>
    <row r="137" spans="1:12" x14ac:dyDescent="0.3">
      <c r="A137" t="s">
        <v>345</v>
      </c>
      <c r="B137" t="s">
        <v>361</v>
      </c>
      <c r="C137" t="s">
        <v>377</v>
      </c>
      <c r="K137" t="s">
        <v>423</v>
      </c>
      <c r="L137" t="s">
        <v>552</v>
      </c>
    </row>
    <row r="138" spans="1:12" x14ac:dyDescent="0.3">
      <c r="A138" t="s">
        <v>345</v>
      </c>
      <c r="B138" t="s">
        <v>361</v>
      </c>
      <c r="C138" t="s">
        <v>457</v>
      </c>
    </row>
    <row r="139" spans="1:12" x14ac:dyDescent="0.3">
      <c r="A139" t="s">
        <v>345</v>
      </c>
      <c r="B139" t="s">
        <v>346</v>
      </c>
      <c r="C139" t="s">
        <v>389</v>
      </c>
    </row>
    <row r="140" spans="1:12" x14ac:dyDescent="0.3">
      <c r="A140" t="s">
        <v>345</v>
      </c>
      <c r="B140" t="s">
        <v>371</v>
      </c>
      <c r="C140" t="s">
        <v>450</v>
      </c>
    </row>
    <row r="141" spans="1:12" x14ac:dyDescent="0.3">
      <c r="A141" t="s">
        <v>345</v>
      </c>
      <c r="B141" t="s">
        <v>371</v>
      </c>
      <c r="C141" t="s">
        <v>497</v>
      </c>
    </row>
    <row r="142" spans="1:12" x14ac:dyDescent="0.3">
      <c r="A142" t="s">
        <v>345</v>
      </c>
      <c r="B142" t="s">
        <v>361</v>
      </c>
      <c r="C142" t="s">
        <v>377</v>
      </c>
    </row>
    <row r="143" spans="1:12" x14ac:dyDescent="0.3">
      <c r="A143" t="s">
        <v>345</v>
      </c>
      <c r="B143" t="s">
        <v>346</v>
      </c>
      <c r="C143" t="s">
        <v>389</v>
      </c>
    </row>
    <row r="144" spans="1:12" x14ac:dyDescent="0.3">
      <c r="A144" t="s">
        <v>345</v>
      </c>
      <c r="B144" t="s">
        <v>375</v>
      </c>
      <c r="C144" t="s">
        <v>463</v>
      </c>
    </row>
    <row r="145" spans="1:3" x14ac:dyDescent="0.3">
      <c r="A145" t="s">
        <v>345</v>
      </c>
      <c r="B145" t="s">
        <v>346</v>
      </c>
      <c r="C145" t="s">
        <v>389</v>
      </c>
    </row>
    <row r="146" spans="1:3" x14ac:dyDescent="0.3">
      <c r="A146" t="s">
        <v>345</v>
      </c>
      <c r="B146" t="s">
        <v>371</v>
      </c>
      <c r="C146" t="s">
        <v>497</v>
      </c>
    </row>
    <row r="147" spans="1:3" x14ac:dyDescent="0.3">
      <c r="A147" t="s">
        <v>345</v>
      </c>
      <c r="B147" t="s">
        <v>371</v>
      </c>
      <c r="C147" t="s">
        <v>497</v>
      </c>
    </row>
    <row r="148" spans="1:3" x14ac:dyDescent="0.3">
      <c r="A148" t="s">
        <v>345</v>
      </c>
      <c r="B148" t="s">
        <v>346</v>
      </c>
      <c r="C148" t="s">
        <v>389</v>
      </c>
    </row>
    <row r="149" spans="1:3" x14ac:dyDescent="0.3">
      <c r="A149" t="s">
        <v>345</v>
      </c>
      <c r="B149" t="s">
        <v>371</v>
      </c>
      <c r="C149" t="s">
        <v>497</v>
      </c>
    </row>
    <row r="150" spans="1:3" x14ac:dyDescent="0.3">
      <c r="A150" t="s">
        <v>345</v>
      </c>
      <c r="B150" t="s">
        <v>346</v>
      </c>
      <c r="C150" t="s">
        <v>389</v>
      </c>
    </row>
    <row r="151" spans="1:3" x14ac:dyDescent="0.3">
      <c r="A151" t="s">
        <v>345</v>
      </c>
      <c r="B151" t="s">
        <v>371</v>
      </c>
      <c r="C151" t="s">
        <v>450</v>
      </c>
    </row>
    <row r="152" spans="1:3" x14ac:dyDescent="0.3">
      <c r="A152" t="s">
        <v>345</v>
      </c>
      <c r="B152" t="s">
        <v>371</v>
      </c>
      <c r="C152" t="s">
        <v>497</v>
      </c>
    </row>
    <row r="153" spans="1:3" x14ac:dyDescent="0.3">
      <c r="A153" t="s">
        <v>345</v>
      </c>
      <c r="B153" t="s">
        <v>371</v>
      </c>
      <c r="C153" t="s">
        <v>497</v>
      </c>
    </row>
    <row r="154" spans="1:3" x14ac:dyDescent="0.3">
      <c r="A154" t="s">
        <v>345</v>
      </c>
      <c r="B154" t="s">
        <v>371</v>
      </c>
      <c r="C154" t="s">
        <v>450</v>
      </c>
    </row>
    <row r="155" spans="1:3" x14ac:dyDescent="0.3">
      <c r="A155" t="s">
        <v>345</v>
      </c>
      <c r="B155" t="s">
        <v>371</v>
      </c>
      <c r="C155" t="s">
        <v>450</v>
      </c>
    </row>
    <row r="156" spans="1:3" x14ac:dyDescent="0.3">
      <c r="A156" t="s">
        <v>345</v>
      </c>
      <c r="B156" t="s">
        <v>361</v>
      </c>
      <c r="C156" t="s">
        <v>377</v>
      </c>
    </row>
    <row r="157" spans="1:3" x14ac:dyDescent="0.3">
      <c r="A157" t="s">
        <v>345</v>
      </c>
      <c r="B157" t="s">
        <v>346</v>
      </c>
      <c r="C157" t="s">
        <v>389</v>
      </c>
    </row>
    <row r="158" spans="1:3" x14ac:dyDescent="0.3">
      <c r="A158" t="s">
        <v>345</v>
      </c>
      <c r="B158" t="s">
        <v>361</v>
      </c>
      <c r="C158" t="s">
        <v>377</v>
      </c>
    </row>
    <row r="159" spans="1:3" x14ac:dyDescent="0.3">
      <c r="A159" t="s">
        <v>345</v>
      </c>
      <c r="B159" t="s">
        <v>346</v>
      </c>
      <c r="C159" t="s">
        <v>386</v>
      </c>
    </row>
    <row r="160" spans="1:3" x14ac:dyDescent="0.3">
      <c r="A160" t="s">
        <v>345</v>
      </c>
      <c r="B160" t="s">
        <v>346</v>
      </c>
      <c r="C160" t="s">
        <v>386</v>
      </c>
    </row>
    <row r="161" spans="1:3" x14ac:dyDescent="0.3">
      <c r="A161" t="s">
        <v>345</v>
      </c>
      <c r="B161" t="s">
        <v>371</v>
      </c>
      <c r="C161" t="s">
        <v>450</v>
      </c>
    </row>
    <row r="162" spans="1:3" x14ac:dyDescent="0.3">
      <c r="A162" t="s">
        <v>345</v>
      </c>
      <c r="B162" t="s">
        <v>361</v>
      </c>
      <c r="C162" t="s">
        <v>377</v>
      </c>
    </row>
    <row r="163" spans="1:3" x14ac:dyDescent="0.3">
      <c r="A163" t="s">
        <v>345</v>
      </c>
      <c r="B163" t="s">
        <v>371</v>
      </c>
      <c r="C163" t="s">
        <v>450</v>
      </c>
    </row>
    <row r="164" spans="1:3" x14ac:dyDescent="0.3">
      <c r="A164" t="s">
        <v>345</v>
      </c>
      <c r="B164" t="s">
        <v>361</v>
      </c>
      <c r="C164" t="s">
        <v>377</v>
      </c>
    </row>
    <row r="165" spans="1:3" x14ac:dyDescent="0.3">
      <c r="A165" t="s">
        <v>345</v>
      </c>
      <c r="B165" t="s">
        <v>346</v>
      </c>
      <c r="C165" t="s">
        <v>389</v>
      </c>
    </row>
    <row r="166" spans="1:3" x14ac:dyDescent="0.3">
      <c r="A166" t="s">
        <v>345</v>
      </c>
      <c r="B166" t="s">
        <v>371</v>
      </c>
      <c r="C166" t="s">
        <v>450</v>
      </c>
    </row>
    <row r="167" spans="1:3" x14ac:dyDescent="0.3">
      <c r="A167" t="s">
        <v>345</v>
      </c>
      <c r="B167" t="s">
        <v>361</v>
      </c>
      <c r="C167" t="s">
        <v>377</v>
      </c>
    </row>
    <row r="168" spans="1:3" x14ac:dyDescent="0.3">
      <c r="A168" t="s">
        <v>345</v>
      </c>
      <c r="B168" t="s">
        <v>346</v>
      </c>
      <c r="C168" t="s">
        <v>389</v>
      </c>
    </row>
    <row r="169" spans="1:3" x14ac:dyDescent="0.3">
      <c r="A169" t="s">
        <v>345</v>
      </c>
      <c r="B169" t="s">
        <v>371</v>
      </c>
      <c r="C169" t="s">
        <v>450</v>
      </c>
    </row>
    <row r="170" spans="1:3" x14ac:dyDescent="0.3">
      <c r="A170" t="s">
        <v>345</v>
      </c>
      <c r="B170" t="s">
        <v>361</v>
      </c>
      <c r="C170" t="s">
        <v>377</v>
      </c>
    </row>
    <row r="171" spans="1:3" x14ac:dyDescent="0.3">
      <c r="A171" t="s">
        <v>345</v>
      </c>
      <c r="B171" t="s">
        <v>361</v>
      </c>
      <c r="C171" t="s">
        <v>377</v>
      </c>
    </row>
    <row r="172" spans="1:3" x14ac:dyDescent="0.3">
      <c r="A172" t="s">
        <v>345</v>
      </c>
      <c r="B172" t="s">
        <v>346</v>
      </c>
      <c r="C172" t="s">
        <v>389</v>
      </c>
    </row>
    <row r="173" spans="1:3" x14ac:dyDescent="0.3">
      <c r="A173" t="s">
        <v>345</v>
      </c>
      <c r="B173" t="s">
        <v>361</v>
      </c>
      <c r="C173" t="s">
        <v>377</v>
      </c>
    </row>
    <row r="174" spans="1:3" x14ac:dyDescent="0.3">
      <c r="A174" t="s">
        <v>345</v>
      </c>
      <c r="B174" t="s">
        <v>346</v>
      </c>
      <c r="C174" t="s">
        <v>386</v>
      </c>
    </row>
    <row r="175" spans="1:3" x14ac:dyDescent="0.3">
      <c r="A175" t="s">
        <v>345</v>
      </c>
      <c r="B175" t="s">
        <v>371</v>
      </c>
      <c r="C175" t="s">
        <v>450</v>
      </c>
    </row>
    <row r="176" spans="1:3" x14ac:dyDescent="0.3">
      <c r="A176" t="s">
        <v>345</v>
      </c>
      <c r="B176" t="s">
        <v>361</v>
      </c>
      <c r="C176" t="s">
        <v>377</v>
      </c>
    </row>
    <row r="177" spans="1:3" x14ac:dyDescent="0.3">
      <c r="A177" t="s">
        <v>345</v>
      </c>
      <c r="B177" t="s">
        <v>361</v>
      </c>
      <c r="C177" t="s">
        <v>377</v>
      </c>
    </row>
    <row r="178" spans="1:3" x14ac:dyDescent="0.3">
      <c r="A178" t="s">
        <v>345</v>
      </c>
      <c r="B178" t="s">
        <v>371</v>
      </c>
      <c r="C178" t="s">
        <v>450</v>
      </c>
    </row>
    <row r="179" spans="1:3" x14ac:dyDescent="0.3">
      <c r="A179" t="s">
        <v>345</v>
      </c>
      <c r="B179" t="s">
        <v>371</v>
      </c>
      <c r="C179" t="s">
        <v>450</v>
      </c>
    </row>
    <row r="180" spans="1:3" x14ac:dyDescent="0.3">
      <c r="A180" t="s">
        <v>345</v>
      </c>
      <c r="B180" t="s">
        <v>346</v>
      </c>
      <c r="C180" t="s">
        <v>386</v>
      </c>
    </row>
    <row r="181" spans="1:3" x14ac:dyDescent="0.3">
      <c r="A181" t="s">
        <v>345</v>
      </c>
      <c r="B181" t="s">
        <v>346</v>
      </c>
      <c r="C181" t="s">
        <v>389</v>
      </c>
    </row>
    <row r="182" spans="1:3" x14ac:dyDescent="0.3">
      <c r="A182" t="s">
        <v>345</v>
      </c>
      <c r="B182" t="s">
        <v>361</v>
      </c>
      <c r="C182" t="s">
        <v>377</v>
      </c>
    </row>
    <row r="183" spans="1:3" x14ac:dyDescent="0.3">
      <c r="A183" t="s">
        <v>345</v>
      </c>
      <c r="B183" t="s">
        <v>361</v>
      </c>
      <c r="C183" t="s">
        <v>377</v>
      </c>
    </row>
    <row r="184" spans="1:3" x14ac:dyDescent="0.3">
      <c r="A184" t="s">
        <v>345</v>
      </c>
      <c r="B184" t="s">
        <v>361</v>
      </c>
      <c r="C184" t="s">
        <v>457</v>
      </c>
    </row>
    <row r="185" spans="1:3" x14ac:dyDescent="0.3">
      <c r="A185" t="s">
        <v>345</v>
      </c>
      <c r="B185" t="s">
        <v>361</v>
      </c>
      <c r="C185" t="s">
        <v>377</v>
      </c>
    </row>
    <row r="186" spans="1:3" x14ac:dyDescent="0.3">
      <c r="A186" t="s">
        <v>345</v>
      </c>
      <c r="B186" t="s">
        <v>346</v>
      </c>
      <c r="C186" t="s">
        <v>389</v>
      </c>
    </row>
    <row r="187" spans="1:3" x14ac:dyDescent="0.3">
      <c r="A187" t="s">
        <v>345</v>
      </c>
      <c r="B187" t="s">
        <v>361</v>
      </c>
      <c r="C187" t="s">
        <v>377</v>
      </c>
    </row>
    <row r="188" spans="1:3" x14ac:dyDescent="0.3">
      <c r="A188" t="s">
        <v>345</v>
      </c>
      <c r="B188" t="s">
        <v>371</v>
      </c>
      <c r="C188" t="s">
        <v>450</v>
      </c>
    </row>
    <row r="189" spans="1:3" x14ac:dyDescent="0.3">
      <c r="A189" t="s">
        <v>345</v>
      </c>
      <c r="B189" t="s">
        <v>361</v>
      </c>
      <c r="C189" t="s">
        <v>377</v>
      </c>
    </row>
    <row r="190" spans="1:3" x14ac:dyDescent="0.3">
      <c r="A190" t="s">
        <v>345</v>
      </c>
      <c r="B190" t="s">
        <v>361</v>
      </c>
      <c r="C190" t="s">
        <v>377</v>
      </c>
    </row>
    <row r="191" spans="1:3" x14ac:dyDescent="0.3">
      <c r="A191" t="s">
        <v>345</v>
      </c>
      <c r="B191" t="s">
        <v>361</v>
      </c>
      <c r="C191" t="s">
        <v>457</v>
      </c>
    </row>
    <row r="192" spans="1:3" x14ac:dyDescent="0.3">
      <c r="A192" t="s">
        <v>345</v>
      </c>
      <c r="B192" t="s">
        <v>361</v>
      </c>
      <c r="C192" t="s">
        <v>377</v>
      </c>
    </row>
    <row r="193" spans="1:3" x14ac:dyDescent="0.3">
      <c r="A193" t="s">
        <v>345</v>
      </c>
      <c r="B193" t="s">
        <v>346</v>
      </c>
      <c r="C193" t="s">
        <v>386</v>
      </c>
    </row>
    <row r="194" spans="1:3" x14ac:dyDescent="0.3">
      <c r="A194" t="s">
        <v>345</v>
      </c>
      <c r="B194" t="s">
        <v>346</v>
      </c>
      <c r="C194" t="s">
        <v>389</v>
      </c>
    </row>
    <row r="195" spans="1:3" x14ac:dyDescent="0.3">
      <c r="A195" t="s">
        <v>345</v>
      </c>
      <c r="B195" t="s">
        <v>361</v>
      </c>
      <c r="C195" t="s">
        <v>377</v>
      </c>
    </row>
    <row r="196" spans="1:3" x14ac:dyDescent="0.3">
      <c r="A196" t="s">
        <v>345</v>
      </c>
      <c r="B196" t="s">
        <v>361</v>
      </c>
      <c r="C196" t="s">
        <v>377</v>
      </c>
    </row>
    <row r="197" spans="1:3" x14ac:dyDescent="0.3">
      <c r="A197" t="s">
        <v>345</v>
      </c>
      <c r="B197" t="s">
        <v>361</v>
      </c>
      <c r="C197" t="s">
        <v>377</v>
      </c>
    </row>
    <row r="198" spans="1:3" x14ac:dyDescent="0.3">
      <c r="A198" t="s">
        <v>345</v>
      </c>
      <c r="B198" t="s">
        <v>361</v>
      </c>
      <c r="C198" t="s">
        <v>377</v>
      </c>
    </row>
    <row r="199" spans="1:3" x14ac:dyDescent="0.3">
      <c r="A199" t="s">
        <v>345</v>
      </c>
      <c r="B199" t="s">
        <v>361</v>
      </c>
      <c r="C199" t="s">
        <v>377</v>
      </c>
    </row>
    <row r="200" spans="1:3" x14ac:dyDescent="0.3">
      <c r="A200" t="s">
        <v>345</v>
      </c>
      <c r="B200" t="s">
        <v>346</v>
      </c>
      <c r="C200" t="s">
        <v>389</v>
      </c>
    </row>
    <row r="201" spans="1:3" x14ac:dyDescent="0.3">
      <c r="A201" t="s">
        <v>345</v>
      </c>
      <c r="B201" t="s">
        <v>361</v>
      </c>
      <c r="C201" t="s">
        <v>377</v>
      </c>
    </row>
    <row r="202" spans="1:3" x14ac:dyDescent="0.3">
      <c r="A202" t="s">
        <v>345</v>
      </c>
      <c r="B202" t="s">
        <v>346</v>
      </c>
      <c r="C202" t="s">
        <v>386</v>
      </c>
    </row>
    <row r="203" spans="1:3" x14ac:dyDescent="0.3">
      <c r="A203" t="s">
        <v>345</v>
      </c>
      <c r="B203" t="s">
        <v>346</v>
      </c>
      <c r="C203" t="s">
        <v>389</v>
      </c>
    </row>
    <row r="204" spans="1:3" x14ac:dyDescent="0.3">
      <c r="A204" t="s">
        <v>345</v>
      </c>
      <c r="B204" t="s">
        <v>346</v>
      </c>
      <c r="C204" t="s">
        <v>389</v>
      </c>
    </row>
    <row r="205" spans="1:3" x14ac:dyDescent="0.3">
      <c r="A205" t="s">
        <v>345</v>
      </c>
      <c r="B205" t="s">
        <v>346</v>
      </c>
      <c r="C205" t="s">
        <v>389</v>
      </c>
    </row>
    <row r="206" spans="1:3" x14ac:dyDescent="0.3">
      <c r="A206" t="s">
        <v>345</v>
      </c>
      <c r="B206" t="s">
        <v>361</v>
      </c>
      <c r="C206" t="s">
        <v>377</v>
      </c>
    </row>
    <row r="207" spans="1:3" x14ac:dyDescent="0.3">
      <c r="A207" t="s">
        <v>345</v>
      </c>
      <c r="B207" t="s">
        <v>346</v>
      </c>
      <c r="C207" t="s">
        <v>389</v>
      </c>
    </row>
    <row r="208" spans="1:3" x14ac:dyDescent="0.3">
      <c r="A208" t="s">
        <v>345</v>
      </c>
      <c r="B208" t="s">
        <v>361</v>
      </c>
      <c r="C208" t="s">
        <v>377</v>
      </c>
    </row>
    <row r="209" spans="1:3" x14ac:dyDescent="0.3">
      <c r="A209" t="s">
        <v>345</v>
      </c>
      <c r="B209" t="s">
        <v>346</v>
      </c>
      <c r="C209" t="s">
        <v>389</v>
      </c>
    </row>
    <row r="210" spans="1:3" x14ac:dyDescent="0.3">
      <c r="A210" t="s">
        <v>345</v>
      </c>
      <c r="B210" t="s">
        <v>346</v>
      </c>
      <c r="C210" t="s">
        <v>386</v>
      </c>
    </row>
    <row r="211" spans="1:3" x14ac:dyDescent="0.3">
      <c r="A211" t="s">
        <v>345</v>
      </c>
      <c r="B211" t="s">
        <v>346</v>
      </c>
      <c r="C211" t="s">
        <v>389</v>
      </c>
    </row>
    <row r="212" spans="1:3" x14ac:dyDescent="0.3">
      <c r="A212" t="s">
        <v>345</v>
      </c>
      <c r="B212" t="s">
        <v>361</v>
      </c>
      <c r="C212" t="s">
        <v>377</v>
      </c>
    </row>
    <row r="213" spans="1:3" x14ac:dyDescent="0.3">
      <c r="A213" t="s">
        <v>345</v>
      </c>
      <c r="B213" t="s">
        <v>361</v>
      </c>
      <c r="C213" t="s">
        <v>377</v>
      </c>
    </row>
    <row r="214" spans="1:3" x14ac:dyDescent="0.3">
      <c r="A214" t="s">
        <v>345</v>
      </c>
      <c r="B214" t="s">
        <v>346</v>
      </c>
      <c r="C214" t="s">
        <v>389</v>
      </c>
    </row>
    <row r="215" spans="1:3" x14ac:dyDescent="0.3">
      <c r="A215" t="s">
        <v>345</v>
      </c>
      <c r="B215" t="s">
        <v>361</v>
      </c>
      <c r="C215" t="s">
        <v>377</v>
      </c>
    </row>
    <row r="216" spans="1:3" x14ac:dyDescent="0.3">
      <c r="A216" t="s">
        <v>345</v>
      </c>
      <c r="B216" t="s">
        <v>346</v>
      </c>
      <c r="C216" t="s">
        <v>389</v>
      </c>
    </row>
    <row r="217" spans="1:3" x14ac:dyDescent="0.3">
      <c r="A217" t="s">
        <v>345</v>
      </c>
      <c r="B217" t="s">
        <v>346</v>
      </c>
      <c r="C217" t="s">
        <v>389</v>
      </c>
    </row>
    <row r="218" spans="1:3" x14ac:dyDescent="0.3">
      <c r="A218" t="s">
        <v>345</v>
      </c>
      <c r="B218" t="s">
        <v>346</v>
      </c>
      <c r="C218" t="s">
        <v>389</v>
      </c>
    </row>
    <row r="219" spans="1:3" x14ac:dyDescent="0.3">
      <c r="A219" t="s">
        <v>345</v>
      </c>
      <c r="B219" t="s">
        <v>346</v>
      </c>
      <c r="C219" t="s">
        <v>389</v>
      </c>
    </row>
    <row r="220" spans="1:3" x14ac:dyDescent="0.3">
      <c r="A220" t="s">
        <v>345</v>
      </c>
      <c r="B220" t="s">
        <v>361</v>
      </c>
      <c r="C220" t="s">
        <v>377</v>
      </c>
    </row>
    <row r="221" spans="1:3" x14ac:dyDescent="0.3">
      <c r="A221" t="s">
        <v>345</v>
      </c>
      <c r="B221" t="s">
        <v>361</v>
      </c>
      <c r="C221" t="s">
        <v>377</v>
      </c>
    </row>
    <row r="222" spans="1:3" x14ac:dyDescent="0.3">
      <c r="A222" t="s">
        <v>345</v>
      </c>
      <c r="B222" t="s">
        <v>346</v>
      </c>
      <c r="C222" t="s">
        <v>389</v>
      </c>
    </row>
    <row r="223" spans="1:3" x14ac:dyDescent="0.3">
      <c r="A223" t="s">
        <v>345</v>
      </c>
      <c r="B223" t="s">
        <v>346</v>
      </c>
      <c r="C223" t="s">
        <v>389</v>
      </c>
    </row>
    <row r="224" spans="1:3" x14ac:dyDescent="0.3">
      <c r="A224" t="s">
        <v>345</v>
      </c>
      <c r="B224" t="s">
        <v>346</v>
      </c>
      <c r="C224" t="s">
        <v>389</v>
      </c>
    </row>
    <row r="225" spans="1:3" x14ac:dyDescent="0.3">
      <c r="A225" t="s">
        <v>345</v>
      </c>
      <c r="B225" t="s">
        <v>346</v>
      </c>
      <c r="C225" t="s">
        <v>389</v>
      </c>
    </row>
    <row r="226" spans="1:3" x14ac:dyDescent="0.3">
      <c r="A226" t="s">
        <v>345</v>
      </c>
      <c r="B226" t="s">
        <v>346</v>
      </c>
      <c r="C226" t="s">
        <v>389</v>
      </c>
    </row>
    <row r="227" spans="1:3" x14ac:dyDescent="0.3">
      <c r="A227" t="s">
        <v>345</v>
      </c>
      <c r="B227" t="s">
        <v>346</v>
      </c>
      <c r="C227" t="s">
        <v>389</v>
      </c>
    </row>
    <row r="228" spans="1:3" x14ac:dyDescent="0.3">
      <c r="A228" t="s">
        <v>345</v>
      </c>
      <c r="B228" t="s">
        <v>346</v>
      </c>
      <c r="C228" t="s">
        <v>389</v>
      </c>
    </row>
    <row r="229" spans="1:3" x14ac:dyDescent="0.3">
      <c r="A229" t="s">
        <v>345</v>
      </c>
      <c r="B229" t="s">
        <v>361</v>
      </c>
      <c r="C229" t="s">
        <v>377</v>
      </c>
    </row>
    <row r="230" spans="1:3" x14ac:dyDescent="0.3">
      <c r="A230" t="s">
        <v>345</v>
      </c>
      <c r="B230" t="s">
        <v>361</v>
      </c>
      <c r="C230" t="s">
        <v>377</v>
      </c>
    </row>
    <row r="231" spans="1:3" x14ac:dyDescent="0.3">
      <c r="A231" t="s">
        <v>352</v>
      </c>
      <c r="B231" t="s">
        <v>352</v>
      </c>
      <c r="C231" t="s">
        <v>462</v>
      </c>
    </row>
    <row r="232" spans="1:3" x14ac:dyDescent="0.3">
      <c r="A232" t="s">
        <v>352</v>
      </c>
      <c r="B232" t="s">
        <v>352</v>
      </c>
      <c r="C232" t="s">
        <v>465</v>
      </c>
    </row>
    <row r="233" spans="1:3" x14ac:dyDescent="0.3">
      <c r="A233" t="s">
        <v>352</v>
      </c>
      <c r="B233" t="s">
        <v>352</v>
      </c>
      <c r="C233" t="s">
        <v>462</v>
      </c>
    </row>
    <row r="234" spans="1:3" x14ac:dyDescent="0.3">
      <c r="A234" t="s">
        <v>352</v>
      </c>
      <c r="B234" t="s">
        <v>352</v>
      </c>
      <c r="C234" t="s">
        <v>465</v>
      </c>
    </row>
    <row r="235" spans="1:3" x14ac:dyDescent="0.3">
      <c r="A235" t="s">
        <v>352</v>
      </c>
      <c r="B235" t="s">
        <v>382</v>
      </c>
      <c r="C235" t="s">
        <v>445</v>
      </c>
    </row>
    <row r="236" spans="1:3" x14ac:dyDescent="0.3">
      <c r="A236" t="s">
        <v>358</v>
      </c>
      <c r="B236" t="s">
        <v>383</v>
      </c>
      <c r="C236" t="s">
        <v>384</v>
      </c>
    </row>
    <row r="237" spans="1:3" x14ac:dyDescent="0.3">
      <c r="A237" t="s">
        <v>360</v>
      </c>
      <c r="B237" t="s">
        <v>388</v>
      </c>
      <c r="C237" t="s">
        <v>489</v>
      </c>
    </row>
    <row r="238" spans="1:3" x14ac:dyDescent="0.3">
      <c r="A238" t="s">
        <v>360</v>
      </c>
      <c r="B238" t="s">
        <v>391</v>
      </c>
      <c r="C238" t="s">
        <v>470</v>
      </c>
    </row>
    <row r="239" spans="1:3" x14ac:dyDescent="0.3">
      <c r="A239" t="s">
        <v>360</v>
      </c>
      <c r="B239" t="s">
        <v>394</v>
      </c>
      <c r="C239" t="s">
        <v>493</v>
      </c>
    </row>
    <row r="240" spans="1:3" x14ac:dyDescent="0.3">
      <c r="A240" t="s">
        <v>360</v>
      </c>
      <c r="B240" t="s">
        <v>399</v>
      </c>
      <c r="C240" t="s">
        <v>502</v>
      </c>
    </row>
    <row r="241" spans="1:3" x14ac:dyDescent="0.3">
      <c r="A241" t="s">
        <v>360</v>
      </c>
      <c r="B241" t="s">
        <v>391</v>
      </c>
      <c r="C241" t="s">
        <v>470</v>
      </c>
    </row>
    <row r="242" spans="1:3" x14ac:dyDescent="0.3">
      <c r="A242" t="s">
        <v>360</v>
      </c>
      <c r="B242" t="s">
        <v>391</v>
      </c>
      <c r="C242" t="s">
        <v>470</v>
      </c>
    </row>
    <row r="243" spans="1:3" x14ac:dyDescent="0.3">
      <c r="A243" t="s">
        <v>360</v>
      </c>
      <c r="B243" t="s">
        <v>399</v>
      </c>
      <c r="C243" t="s">
        <v>502</v>
      </c>
    </row>
    <row r="244" spans="1:3" x14ac:dyDescent="0.3">
      <c r="A244" t="s">
        <v>360</v>
      </c>
      <c r="B244" t="s">
        <v>391</v>
      </c>
      <c r="C244" t="s">
        <v>472</v>
      </c>
    </row>
    <row r="245" spans="1:3" x14ac:dyDescent="0.3">
      <c r="A245" t="s">
        <v>360</v>
      </c>
      <c r="B245" t="s">
        <v>391</v>
      </c>
      <c r="C245" t="s">
        <v>470</v>
      </c>
    </row>
    <row r="246" spans="1:3" x14ac:dyDescent="0.3">
      <c r="A246" t="s">
        <v>360</v>
      </c>
      <c r="B246" t="s">
        <v>403</v>
      </c>
      <c r="C246" t="s">
        <v>500</v>
      </c>
    </row>
    <row r="247" spans="1:3" x14ac:dyDescent="0.3">
      <c r="A247" t="s">
        <v>360</v>
      </c>
      <c r="B247" t="s">
        <v>391</v>
      </c>
      <c r="C247" t="s">
        <v>470</v>
      </c>
    </row>
    <row r="248" spans="1:3" x14ac:dyDescent="0.3">
      <c r="A248" t="s">
        <v>360</v>
      </c>
      <c r="B248" t="s">
        <v>391</v>
      </c>
      <c r="C248" t="s">
        <v>472</v>
      </c>
    </row>
    <row r="249" spans="1:3" x14ac:dyDescent="0.3">
      <c r="A249" t="s">
        <v>360</v>
      </c>
      <c r="B249" t="s">
        <v>405</v>
      </c>
      <c r="C249" t="s">
        <v>496</v>
      </c>
    </row>
    <row r="250" spans="1:3" x14ac:dyDescent="0.3">
      <c r="A250" t="s">
        <v>360</v>
      </c>
      <c r="B250" t="s">
        <v>399</v>
      </c>
      <c r="C250" t="s">
        <v>502</v>
      </c>
    </row>
    <row r="251" spans="1:3" x14ac:dyDescent="0.3">
      <c r="A251" t="s">
        <v>360</v>
      </c>
      <c r="B251" t="s">
        <v>391</v>
      </c>
      <c r="C251" t="s">
        <v>470</v>
      </c>
    </row>
    <row r="252" spans="1:3" x14ac:dyDescent="0.3">
      <c r="A252" t="s">
        <v>360</v>
      </c>
      <c r="B252" t="s">
        <v>394</v>
      </c>
      <c r="C252" t="s">
        <v>493</v>
      </c>
    </row>
    <row r="253" spans="1:3" x14ac:dyDescent="0.3">
      <c r="A253" t="s">
        <v>360</v>
      </c>
      <c r="B253" t="s">
        <v>391</v>
      </c>
      <c r="C253" t="s">
        <v>472</v>
      </c>
    </row>
    <row r="254" spans="1:3" x14ac:dyDescent="0.3">
      <c r="A254" t="s">
        <v>360</v>
      </c>
      <c r="B254" t="s">
        <v>391</v>
      </c>
      <c r="C254" t="s">
        <v>470</v>
      </c>
    </row>
    <row r="255" spans="1:3" x14ac:dyDescent="0.3">
      <c r="A255" t="s">
        <v>360</v>
      </c>
      <c r="B255" t="s">
        <v>391</v>
      </c>
      <c r="C255" t="s">
        <v>470</v>
      </c>
    </row>
    <row r="256" spans="1:3" x14ac:dyDescent="0.3">
      <c r="A256" t="s">
        <v>360</v>
      </c>
      <c r="B256" t="s">
        <v>391</v>
      </c>
      <c r="C256" t="s">
        <v>470</v>
      </c>
    </row>
    <row r="257" spans="1:3" x14ac:dyDescent="0.3">
      <c r="A257" t="s">
        <v>360</v>
      </c>
      <c r="B257" t="s">
        <v>399</v>
      </c>
      <c r="C257" t="s">
        <v>502</v>
      </c>
    </row>
    <row r="258" spans="1:3" x14ac:dyDescent="0.3">
      <c r="A258" t="s">
        <v>360</v>
      </c>
      <c r="B258" t="s">
        <v>391</v>
      </c>
      <c r="C258" t="s">
        <v>470</v>
      </c>
    </row>
    <row r="259" spans="1:3" x14ac:dyDescent="0.3">
      <c r="A259" t="s">
        <v>360</v>
      </c>
      <c r="B259" t="s">
        <v>388</v>
      </c>
      <c r="C259" t="s">
        <v>489</v>
      </c>
    </row>
    <row r="260" spans="1:3" x14ac:dyDescent="0.3">
      <c r="A260" t="s">
        <v>360</v>
      </c>
      <c r="B260" t="s">
        <v>399</v>
      </c>
      <c r="C260" t="s">
        <v>502</v>
      </c>
    </row>
    <row r="261" spans="1:3" x14ac:dyDescent="0.3">
      <c r="A261" t="s">
        <v>360</v>
      </c>
      <c r="B261" t="s">
        <v>391</v>
      </c>
      <c r="C261" t="s">
        <v>470</v>
      </c>
    </row>
    <row r="262" spans="1:3" x14ac:dyDescent="0.3">
      <c r="A262" t="s">
        <v>360</v>
      </c>
      <c r="B262" t="s">
        <v>405</v>
      </c>
      <c r="C262" t="s">
        <v>496</v>
      </c>
    </row>
    <row r="263" spans="1:3" x14ac:dyDescent="0.3">
      <c r="A263" t="s">
        <v>360</v>
      </c>
      <c r="B263" t="s">
        <v>399</v>
      </c>
      <c r="C263" t="s">
        <v>502</v>
      </c>
    </row>
    <row r="264" spans="1:3" x14ac:dyDescent="0.3">
      <c r="A264" t="s">
        <v>360</v>
      </c>
      <c r="B264" t="s">
        <v>391</v>
      </c>
      <c r="C264" t="s">
        <v>474</v>
      </c>
    </row>
    <row r="265" spans="1:3" x14ac:dyDescent="0.3">
      <c r="A265" t="s">
        <v>360</v>
      </c>
      <c r="B265" t="s">
        <v>391</v>
      </c>
      <c r="C265" t="s">
        <v>472</v>
      </c>
    </row>
    <row r="266" spans="1:3" x14ac:dyDescent="0.3">
      <c r="A266" t="s">
        <v>360</v>
      </c>
      <c r="B266" t="s">
        <v>391</v>
      </c>
      <c r="C266" t="s">
        <v>470</v>
      </c>
    </row>
    <row r="267" spans="1:3" x14ac:dyDescent="0.3">
      <c r="A267" t="s">
        <v>360</v>
      </c>
      <c r="B267" t="s">
        <v>388</v>
      </c>
      <c r="C267" t="s">
        <v>489</v>
      </c>
    </row>
    <row r="268" spans="1:3" x14ac:dyDescent="0.3">
      <c r="A268" t="s">
        <v>360</v>
      </c>
      <c r="B268" t="s">
        <v>394</v>
      </c>
      <c r="C268" t="s">
        <v>493</v>
      </c>
    </row>
    <row r="269" spans="1:3" x14ac:dyDescent="0.3">
      <c r="A269" t="s">
        <v>360</v>
      </c>
      <c r="B269" t="s">
        <v>399</v>
      </c>
      <c r="C269" t="s">
        <v>502</v>
      </c>
    </row>
    <row r="270" spans="1:3" x14ac:dyDescent="0.3">
      <c r="A270" t="s">
        <v>360</v>
      </c>
      <c r="B270" t="s">
        <v>391</v>
      </c>
      <c r="C270" t="s">
        <v>470</v>
      </c>
    </row>
    <row r="271" spans="1:3" x14ac:dyDescent="0.3">
      <c r="A271" t="s">
        <v>360</v>
      </c>
      <c r="B271" t="s">
        <v>391</v>
      </c>
      <c r="C271" t="s">
        <v>472</v>
      </c>
    </row>
    <row r="272" spans="1:3" x14ac:dyDescent="0.3">
      <c r="A272" t="s">
        <v>360</v>
      </c>
      <c r="B272" t="s">
        <v>391</v>
      </c>
      <c r="C272" t="s">
        <v>472</v>
      </c>
    </row>
    <row r="273" spans="1:3" x14ac:dyDescent="0.3">
      <c r="A273" t="s">
        <v>360</v>
      </c>
      <c r="B273" t="s">
        <v>405</v>
      </c>
      <c r="C273" t="s">
        <v>496</v>
      </c>
    </row>
    <row r="274" spans="1:3" x14ac:dyDescent="0.3">
      <c r="A274" t="s">
        <v>360</v>
      </c>
      <c r="B274" t="s">
        <v>391</v>
      </c>
      <c r="C274" t="s">
        <v>472</v>
      </c>
    </row>
    <row r="275" spans="1:3" x14ac:dyDescent="0.3">
      <c r="A275" t="s">
        <v>360</v>
      </c>
      <c r="B275" t="s">
        <v>391</v>
      </c>
      <c r="C275" t="s">
        <v>470</v>
      </c>
    </row>
    <row r="276" spans="1:3" x14ac:dyDescent="0.3">
      <c r="A276" t="s">
        <v>360</v>
      </c>
      <c r="B276" t="s">
        <v>399</v>
      </c>
      <c r="C276" t="s">
        <v>502</v>
      </c>
    </row>
    <row r="277" spans="1:3" x14ac:dyDescent="0.3">
      <c r="A277" t="s">
        <v>360</v>
      </c>
      <c r="B277" t="s">
        <v>391</v>
      </c>
      <c r="C277" t="s">
        <v>470</v>
      </c>
    </row>
    <row r="278" spans="1:3" x14ac:dyDescent="0.3">
      <c r="A278" t="s">
        <v>360</v>
      </c>
      <c r="B278" t="s">
        <v>391</v>
      </c>
      <c r="C278" t="s">
        <v>470</v>
      </c>
    </row>
    <row r="279" spans="1:3" x14ac:dyDescent="0.3">
      <c r="A279" t="s">
        <v>360</v>
      </c>
      <c r="B279" t="s">
        <v>391</v>
      </c>
      <c r="C279" t="s">
        <v>472</v>
      </c>
    </row>
    <row r="280" spans="1:3" x14ac:dyDescent="0.3">
      <c r="A280" t="s">
        <v>360</v>
      </c>
      <c r="B280" t="s">
        <v>399</v>
      </c>
      <c r="C280" t="s">
        <v>502</v>
      </c>
    </row>
    <row r="281" spans="1:3" x14ac:dyDescent="0.3">
      <c r="A281" t="s">
        <v>360</v>
      </c>
      <c r="B281" t="s">
        <v>394</v>
      </c>
      <c r="C281" t="s">
        <v>493</v>
      </c>
    </row>
    <row r="282" spans="1:3" x14ac:dyDescent="0.3">
      <c r="A282" t="s">
        <v>360</v>
      </c>
      <c r="B282" t="s">
        <v>394</v>
      </c>
      <c r="C282" t="s">
        <v>493</v>
      </c>
    </row>
    <row r="283" spans="1:3" x14ac:dyDescent="0.3">
      <c r="A283" t="s">
        <v>360</v>
      </c>
      <c r="B283" t="s">
        <v>391</v>
      </c>
      <c r="C283" t="s">
        <v>470</v>
      </c>
    </row>
    <row r="284" spans="1:3" x14ac:dyDescent="0.3">
      <c r="A284" t="s">
        <v>360</v>
      </c>
      <c r="B284" t="s">
        <v>391</v>
      </c>
      <c r="C284" t="s">
        <v>472</v>
      </c>
    </row>
    <row r="285" spans="1:3" x14ac:dyDescent="0.3">
      <c r="A285" t="s">
        <v>360</v>
      </c>
      <c r="B285" t="s">
        <v>391</v>
      </c>
      <c r="C285" t="s">
        <v>472</v>
      </c>
    </row>
    <row r="286" spans="1:3" x14ac:dyDescent="0.3">
      <c r="A286" t="s">
        <v>360</v>
      </c>
      <c r="B286" t="s">
        <v>391</v>
      </c>
      <c r="C286" t="s">
        <v>470</v>
      </c>
    </row>
    <row r="287" spans="1:3" x14ac:dyDescent="0.3">
      <c r="A287" t="s">
        <v>360</v>
      </c>
      <c r="B287" t="s">
        <v>391</v>
      </c>
      <c r="C287" t="s">
        <v>470</v>
      </c>
    </row>
    <row r="288" spans="1:3" x14ac:dyDescent="0.3">
      <c r="A288" t="s">
        <v>360</v>
      </c>
      <c r="B288" t="s">
        <v>391</v>
      </c>
      <c r="C288" t="s">
        <v>470</v>
      </c>
    </row>
    <row r="289" spans="1:3" x14ac:dyDescent="0.3">
      <c r="A289" t="s">
        <v>360</v>
      </c>
      <c r="B289" t="s">
        <v>391</v>
      </c>
      <c r="C289" t="s">
        <v>474</v>
      </c>
    </row>
    <row r="290" spans="1:3" x14ac:dyDescent="0.3">
      <c r="A290" t="s">
        <v>360</v>
      </c>
      <c r="B290" t="s">
        <v>399</v>
      </c>
      <c r="C290" t="s">
        <v>502</v>
      </c>
    </row>
    <row r="291" spans="1:3" x14ac:dyDescent="0.3">
      <c r="A291" t="s">
        <v>360</v>
      </c>
      <c r="B291" t="s">
        <v>399</v>
      </c>
      <c r="C291" t="s">
        <v>502</v>
      </c>
    </row>
    <row r="292" spans="1:3" x14ac:dyDescent="0.3">
      <c r="A292" t="s">
        <v>360</v>
      </c>
      <c r="B292" t="s">
        <v>391</v>
      </c>
      <c r="C292" t="s">
        <v>472</v>
      </c>
    </row>
    <row r="293" spans="1:3" x14ac:dyDescent="0.3">
      <c r="A293" t="s">
        <v>360</v>
      </c>
      <c r="B293" t="s">
        <v>391</v>
      </c>
      <c r="C293" t="s">
        <v>470</v>
      </c>
    </row>
    <row r="294" spans="1:3" x14ac:dyDescent="0.3">
      <c r="A294" t="s">
        <v>360</v>
      </c>
      <c r="B294" t="s">
        <v>391</v>
      </c>
      <c r="C294" t="s">
        <v>472</v>
      </c>
    </row>
    <row r="295" spans="1:3" x14ac:dyDescent="0.3">
      <c r="A295" t="s">
        <v>360</v>
      </c>
      <c r="B295" t="s">
        <v>391</v>
      </c>
      <c r="C295" t="s">
        <v>472</v>
      </c>
    </row>
    <row r="296" spans="1:3" x14ac:dyDescent="0.3">
      <c r="A296" t="s">
        <v>360</v>
      </c>
      <c r="B296" t="s">
        <v>391</v>
      </c>
      <c r="C296" t="s">
        <v>470</v>
      </c>
    </row>
    <row r="297" spans="1:3" x14ac:dyDescent="0.3">
      <c r="A297" t="s">
        <v>360</v>
      </c>
      <c r="B297" t="s">
        <v>391</v>
      </c>
      <c r="C297" t="s">
        <v>470</v>
      </c>
    </row>
    <row r="298" spans="1:3" x14ac:dyDescent="0.3">
      <c r="A298" t="s">
        <v>360</v>
      </c>
      <c r="B298" t="s">
        <v>391</v>
      </c>
      <c r="C298" t="s">
        <v>470</v>
      </c>
    </row>
    <row r="299" spans="1:3" x14ac:dyDescent="0.3">
      <c r="A299" t="s">
        <v>360</v>
      </c>
      <c r="B299" t="s">
        <v>391</v>
      </c>
      <c r="C299" t="s">
        <v>470</v>
      </c>
    </row>
    <row r="300" spans="1:3" x14ac:dyDescent="0.3">
      <c r="A300" t="s">
        <v>360</v>
      </c>
      <c r="B300" t="s">
        <v>391</v>
      </c>
      <c r="C300" t="s">
        <v>470</v>
      </c>
    </row>
    <row r="301" spans="1:3" x14ac:dyDescent="0.3">
      <c r="A301" t="s">
        <v>360</v>
      </c>
      <c r="B301" t="s">
        <v>399</v>
      </c>
      <c r="C301" t="s">
        <v>502</v>
      </c>
    </row>
    <row r="302" spans="1:3" x14ac:dyDescent="0.3">
      <c r="A302" t="s">
        <v>360</v>
      </c>
      <c r="B302" t="s">
        <v>388</v>
      </c>
      <c r="C302" t="s">
        <v>489</v>
      </c>
    </row>
    <row r="303" spans="1:3" x14ac:dyDescent="0.3">
      <c r="A303" t="s">
        <v>360</v>
      </c>
      <c r="B303" t="s">
        <v>391</v>
      </c>
      <c r="C303" t="s">
        <v>470</v>
      </c>
    </row>
    <row r="304" spans="1:3" x14ac:dyDescent="0.3">
      <c r="A304" t="s">
        <v>360</v>
      </c>
      <c r="B304" t="s">
        <v>391</v>
      </c>
      <c r="C304" t="s">
        <v>470</v>
      </c>
    </row>
    <row r="305" spans="1:3" x14ac:dyDescent="0.3">
      <c r="A305" t="s">
        <v>360</v>
      </c>
      <c r="B305" t="s">
        <v>391</v>
      </c>
      <c r="C305" t="s">
        <v>470</v>
      </c>
    </row>
    <row r="306" spans="1:3" x14ac:dyDescent="0.3">
      <c r="A306" t="s">
        <v>360</v>
      </c>
      <c r="B306" t="s">
        <v>388</v>
      </c>
      <c r="C306" t="s">
        <v>489</v>
      </c>
    </row>
    <row r="307" spans="1:3" x14ac:dyDescent="0.3">
      <c r="A307" t="s">
        <v>360</v>
      </c>
      <c r="B307" t="s">
        <v>391</v>
      </c>
      <c r="C307" t="s">
        <v>470</v>
      </c>
    </row>
    <row r="308" spans="1:3" x14ac:dyDescent="0.3">
      <c r="A308" t="s">
        <v>360</v>
      </c>
      <c r="B308" t="s">
        <v>399</v>
      </c>
      <c r="C308" t="s">
        <v>502</v>
      </c>
    </row>
    <row r="309" spans="1:3" x14ac:dyDescent="0.3">
      <c r="A309" t="s">
        <v>360</v>
      </c>
      <c r="B309" t="s">
        <v>388</v>
      </c>
      <c r="C309" t="s">
        <v>489</v>
      </c>
    </row>
    <row r="310" spans="1:3" x14ac:dyDescent="0.3">
      <c r="A310" t="s">
        <v>360</v>
      </c>
      <c r="B310" t="s">
        <v>391</v>
      </c>
      <c r="C310" t="s">
        <v>474</v>
      </c>
    </row>
    <row r="311" spans="1:3" x14ac:dyDescent="0.3">
      <c r="A311" t="s">
        <v>360</v>
      </c>
      <c r="B311" t="s">
        <v>391</v>
      </c>
      <c r="C311" t="s">
        <v>470</v>
      </c>
    </row>
    <row r="312" spans="1:3" x14ac:dyDescent="0.3">
      <c r="A312" t="s">
        <v>360</v>
      </c>
      <c r="B312" t="s">
        <v>391</v>
      </c>
      <c r="C312" t="s">
        <v>470</v>
      </c>
    </row>
    <row r="313" spans="1:3" x14ac:dyDescent="0.3">
      <c r="A313" t="s">
        <v>360</v>
      </c>
      <c r="B313" t="s">
        <v>391</v>
      </c>
      <c r="C313" t="s">
        <v>470</v>
      </c>
    </row>
    <row r="314" spans="1:3" x14ac:dyDescent="0.3">
      <c r="A314" t="s">
        <v>360</v>
      </c>
      <c r="B314" t="s">
        <v>399</v>
      </c>
      <c r="C314" t="s">
        <v>502</v>
      </c>
    </row>
    <row r="315" spans="1:3" x14ac:dyDescent="0.3">
      <c r="A315" t="s">
        <v>360</v>
      </c>
      <c r="B315" t="s">
        <v>391</v>
      </c>
      <c r="C315" t="s">
        <v>470</v>
      </c>
    </row>
    <row r="316" spans="1:3" x14ac:dyDescent="0.3">
      <c r="A316" t="s">
        <v>360</v>
      </c>
      <c r="B316" t="s">
        <v>391</v>
      </c>
      <c r="C316" t="s">
        <v>472</v>
      </c>
    </row>
    <row r="317" spans="1:3" x14ac:dyDescent="0.3">
      <c r="A317" t="s">
        <v>360</v>
      </c>
      <c r="B317" t="s">
        <v>391</v>
      </c>
      <c r="C317" t="s">
        <v>472</v>
      </c>
    </row>
    <row r="318" spans="1:3" x14ac:dyDescent="0.3">
      <c r="A318" t="s">
        <v>360</v>
      </c>
      <c r="B318" t="s">
        <v>391</v>
      </c>
      <c r="C318" t="s">
        <v>470</v>
      </c>
    </row>
    <row r="319" spans="1:3" x14ac:dyDescent="0.3">
      <c r="A319" t="s">
        <v>360</v>
      </c>
      <c r="B319" t="s">
        <v>391</v>
      </c>
      <c r="C319" t="s">
        <v>470</v>
      </c>
    </row>
    <row r="320" spans="1:3" x14ac:dyDescent="0.3">
      <c r="A320" t="s">
        <v>366</v>
      </c>
      <c r="B320" t="s">
        <v>408</v>
      </c>
      <c r="C320" t="s">
        <v>459</v>
      </c>
    </row>
    <row r="321" spans="1:3" x14ac:dyDescent="0.3">
      <c r="A321" t="s">
        <v>366</v>
      </c>
      <c r="B321" t="s">
        <v>408</v>
      </c>
      <c r="C321" t="s">
        <v>459</v>
      </c>
    </row>
    <row r="322" spans="1:3" x14ac:dyDescent="0.3">
      <c r="A322" t="s">
        <v>366</v>
      </c>
      <c r="B322" t="s">
        <v>408</v>
      </c>
      <c r="C322" t="s">
        <v>460</v>
      </c>
    </row>
    <row r="323" spans="1:3" x14ac:dyDescent="0.3">
      <c r="A323" t="s">
        <v>366</v>
      </c>
      <c r="B323" t="s">
        <v>408</v>
      </c>
      <c r="C323" t="s">
        <v>460</v>
      </c>
    </row>
    <row r="324" spans="1:3" x14ac:dyDescent="0.3">
      <c r="A324" t="s">
        <v>366</v>
      </c>
      <c r="B324" t="s">
        <v>408</v>
      </c>
      <c r="C324" t="s">
        <v>459</v>
      </c>
    </row>
    <row r="325" spans="1:3" x14ac:dyDescent="0.3">
      <c r="A325" t="s">
        <v>366</v>
      </c>
      <c r="B325" t="s">
        <v>408</v>
      </c>
      <c r="C325" t="s">
        <v>459</v>
      </c>
    </row>
    <row r="326" spans="1:3" x14ac:dyDescent="0.3">
      <c r="A326" t="s">
        <v>366</v>
      </c>
      <c r="B326" t="s">
        <v>408</v>
      </c>
      <c r="C326" t="s">
        <v>460</v>
      </c>
    </row>
    <row r="327" spans="1:3" x14ac:dyDescent="0.3">
      <c r="A327" t="s">
        <v>366</v>
      </c>
      <c r="B327" t="s">
        <v>408</v>
      </c>
      <c r="C327" t="s">
        <v>459</v>
      </c>
    </row>
    <row r="328" spans="1:3" x14ac:dyDescent="0.3">
      <c r="A328" t="s">
        <v>366</v>
      </c>
      <c r="B328" t="s">
        <v>408</v>
      </c>
      <c r="C328" t="s">
        <v>459</v>
      </c>
    </row>
    <row r="329" spans="1:3" x14ac:dyDescent="0.3">
      <c r="A329" t="s">
        <v>366</v>
      </c>
      <c r="B329" t="s">
        <v>408</v>
      </c>
      <c r="C329" t="s">
        <v>459</v>
      </c>
    </row>
    <row r="330" spans="1:3" x14ac:dyDescent="0.3">
      <c r="A330" t="s">
        <v>366</v>
      </c>
      <c r="B330" t="s">
        <v>408</v>
      </c>
      <c r="C330" t="s">
        <v>459</v>
      </c>
    </row>
    <row r="331" spans="1:3" x14ac:dyDescent="0.3">
      <c r="A331" t="s">
        <v>370</v>
      </c>
      <c r="B331" t="s">
        <v>411</v>
      </c>
      <c r="C331" t="s">
        <v>430</v>
      </c>
    </row>
    <row r="332" spans="1:3" x14ac:dyDescent="0.3">
      <c r="A332" t="s">
        <v>370</v>
      </c>
      <c r="B332" t="s">
        <v>382</v>
      </c>
      <c r="C332" t="s">
        <v>446</v>
      </c>
    </row>
    <row r="333" spans="1:3" x14ac:dyDescent="0.3">
      <c r="A333" t="s">
        <v>370</v>
      </c>
      <c r="B333" t="s">
        <v>411</v>
      </c>
      <c r="C333" t="s">
        <v>430</v>
      </c>
    </row>
    <row r="334" spans="1:3" x14ac:dyDescent="0.3">
      <c r="A334" t="s">
        <v>370</v>
      </c>
      <c r="B334" t="s">
        <v>411</v>
      </c>
      <c r="C334" t="s">
        <v>430</v>
      </c>
    </row>
    <row r="335" spans="1:3" x14ac:dyDescent="0.3">
      <c r="A335" t="s">
        <v>370</v>
      </c>
      <c r="B335" t="s">
        <v>382</v>
      </c>
      <c r="C335" t="s">
        <v>446</v>
      </c>
    </row>
    <row r="336" spans="1:3" x14ac:dyDescent="0.3">
      <c r="A336" t="s">
        <v>370</v>
      </c>
      <c r="B336" t="s">
        <v>414</v>
      </c>
      <c r="C336" t="s">
        <v>419</v>
      </c>
    </row>
    <row r="337" spans="1:3" x14ac:dyDescent="0.3">
      <c r="A337" t="s">
        <v>370</v>
      </c>
      <c r="B337" t="s">
        <v>382</v>
      </c>
      <c r="C337" t="s">
        <v>447</v>
      </c>
    </row>
    <row r="338" spans="1:3" x14ac:dyDescent="0.3">
      <c r="A338" t="s">
        <v>370</v>
      </c>
      <c r="B338" t="s">
        <v>414</v>
      </c>
      <c r="C338" t="s">
        <v>421</v>
      </c>
    </row>
    <row r="339" spans="1:3" x14ac:dyDescent="0.3">
      <c r="A339" t="s">
        <v>370</v>
      </c>
      <c r="B339" t="s">
        <v>382</v>
      </c>
      <c r="C339" t="s">
        <v>447</v>
      </c>
    </row>
    <row r="340" spans="1:3" x14ac:dyDescent="0.3">
      <c r="A340" t="s">
        <v>370</v>
      </c>
      <c r="B340" t="s">
        <v>414</v>
      </c>
      <c r="C340" t="s">
        <v>419</v>
      </c>
    </row>
    <row r="341" spans="1:3" x14ac:dyDescent="0.3">
      <c r="A341" t="s">
        <v>370</v>
      </c>
      <c r="B341" t="s">
        <v>382</v>
      </c>
      <c r="C341" t="s">
        <v>446</v>
      </c>
    </row>
    <row r="342" spans="1:3" x14ac:dyDescent="0.3">
      <c r="A342" t="s">
        <v>370</v>
      </c>
      <c r="B342" t="s">
        <v>414</v>
      </c>
      <c r="C342" t="s">
        <v>422</v>
      </c>
    </row>
    <row r="343" spans="1:3" x14ac:dyDescent="0.3">
      <c r="A343" t="s">
        <v>370</v>
      </c>
      <c r="B343" t="s">
        <v>362</v>
      </c>
      <c r="C343" t="s">
        <v>363</v>
      </c>
    </row>
    <row r="344" spans="1:3" x14ac:dyDescent="0.3">
      <c r="A344" t="s">
        <v>370</v>
      </c>
      <c r="B344" t="s">
        <v>414</v>
      </c>
      <c r="C344" t="s">
        <v>422</v>
      </c>
    </row>
    <row r="345" spans="1:3" x14ac:dyDescent="0.3">
      <c r="A345" t="s">
        <v>370</v>
      </c>
      <c r="B345" t="s">
        <v>411</v>
      </c>
      <c r="C345" t="s">
        <v>430</v>
      </c>
    </row>
    <row r="346" spans="1:3" x14ac:dyDescent="0.3">
      <c r="A346" t="s">
        <v>370</v>
      </c>
      <c r="B346" t="s">
        <v>414</v>
      </c>
      <c r="C346" t="s">
        <v>421</v>
      </c>
    </row>
    <row r="347" spans="1:3" x14ac:dyDescent="0.3">
      <c r="A347" t="s">
        <v>370</v>
      </c>
      <c r="B347" t="s">
        <v>414</v>
      </c>
      <c r="C347" t="s">
        <v>421</v>
      </c>
    </row>
    <row r="348" spans="1:3" x14ac:dyDescent="0.3">
      <c r="A348" t="s">
        <v>370</v>
      </c>
      <c r="B348" t="s">
        <v>382</v>
      </c>
      <c r="C348" t="s">
        <v>447</v>
      </c>
    </row>
    <row r="349" spans="1:3" x14ac:dyDescent="0.3">
      <c r="A349" t="s">
        <v>370</v>
      </c>
      <c r="B349" t="s">
        <v>414</v>
      </c>
      <c r="C349" t="s">
        <v>421</v>
      </c>
    </row>
    <row r="350" spans="1:3" x14ac:dyDescent="0.3">
      <c r="A350" t="s">
        <v>370</v>
      </c>
      <c r="B350" t="s">
        <v>382</v>
      </c>
      <c r="C350" t="s">
        <v>447</v>
      </c>
    </row>
    <row r="351" spans="1:3" x14ac:dyDescent="0.3">
      <c r="A351" t="s">
        <v>370</v>
      </c>
      <c r="B351" t="s">
        <v>382</v>
      </c>
      <c r="C351" t="s">
        <v>447</v>
      </c>
    </row>
    <row r="352" spans="1:3" x14ac:dyDescent="0.3">
      <c r="A352" t="s">
        <v>370</v>
      </c>
      <c r="B352" t="s">
        <v>414</v>
      </c>
      <c r="C352" t="s">
        <v>421</v>
      </c>
    </row>
    <row r="353" spans="1:3" x14ac:dyDescent="0.3">
      <c r="A353" t="s">
        <v>370</v>
      </c>
      <c r="B353" t="s">
        <v>414</v>
      </c>
      <c r="C353" t="s">
        <v>419</v>
      </c>
    </row>
    <row r="354" spans="1:3" x14ac:dyDescent="0.3">
      <c r="A354" t="s">
        <v>370</v>
      </c>
      <c r="B354" t="s">
        <v>362</v>
      </c>
      <c r="C354" t="s">
        <v>363</v>
      </c>
    </row>
    <row r="355" spans="1:3" x14ac:dyDescent="0.3">
      <c r="A355" t="s">
        <v>370</v>
      </c>
      <c r="B355" t="s">
        <v>414</v>
      </c>
      <c r="C355" t="s">
        <v>419</v>
      </c>
    </row>
    <row r="356" spans="1:3" x14ac:dyDescent="0.3">
      <c r="A356" t="s">
        <v>370</v>
      </c>
      <c r="B356" t="s">
        <v>414</v>
      </c>
      <c r="C356" t="s">
        <v>421</v>
      </c>
    </row>
    <row r="357" spans="1:3" x14ac:dyDescent="0.3">
      <c r="A357" t="s">
        <v>370</v>
      </c>
      <c r="B357" t="s">
        <v>414</v>
      </c>
      <c r="C357" t="s">
        <v>421</v>
      </c>
    </row>
    <row r="358" spans="1:3" x14ac:dyDescent="0.3">
      <c r="A358" t="s">
        <v>370</v>
      </c>
      <c r="B358" t="s">
        <v>414</v>
      </c>
      <c r="C358" t="s">
        <v>421</v>
      </c>
    </row>
    <row r="359" spans="1:3" x14ac:dyDescent="0.3">
      <c r="A359" t="s">
        <v>370</v>
      </c>
      <c r="B359" t="s">
        <v>414</v>
      </c>
      <c r="C359" t="s">
        <v>421</v>
      </c>
    </row>
    <row r="360" spans="1:3" x14ac:dyDescent="0.3">
      <c r="A360" t="s">
        <v>370</v>
      </c>
      <c r="B360" t="s">
        <v>382</v>
      </c>
      <c r="C360" t="s">
        <v>447</v>
      </c>
    </row>
    <row r="361" spans="1:3" x14ac:dyDescent="0.3">
      <c r="A361" t="s">
        <v>370</v>
      </c>
      <c r="B361" t="s">
        <v>382</v>
      </c>
      <c r="C361" t="s">
        <v>447</v>
      </c>
    </row>
    <row r="362" spans="1:3" x14ac:dyDescent="0.3">
      <c r="A362" t="s">
        <v>370</v>
      </c>
      <c r="B362" t="s">
        <v>411</v>
      </c>
      <c r="C362" t="s">
        <v>430</v>
      </c>
    </row>
    <row r="363" spans="1:3" x14ac:dyDescent="0.3">
      <c r="A363" t="s">
        <v>370</v>
      </c>
      <c r="B363" t="s">
        <v>382</v>
      </c>
      <c r="C363" t="s">
        <v>447</v>
      </c>
    </row>
    <row r="364" spans="1:3" x14ac:dyDescent="0.3">
      <c r="A364" t="s">
        <v>370</v>
      </c>
      <c r="B364" t="s">
        <v>411</v>
      </c>
      <c r="C364" t="s">
        <v>430</v>
      </c>
    </row>
    <row r="365" spans="1:3" x14ac:dyDescent="0.3">
      <c r="A365" t="s">
        <v>370</v>
      </c>
      <c r="B365" t="s">
        <v>382</v>
      </c>
      <c r="C365" t="s">
        <v>449</v>
      </c>
    </row>
    <row r="366" spans="1:3" x14ac:dyDescent="0.3">
      <c r="A366" t="s">
        <v>370</v>
      </c>
      <c r="B366" t="s">
        <v>414</v>
      </c>
      <c r="C366" t="s">
        <v>421</v>
      </c>
    </row>
    <row r="367" spans="1:3" x14ac:dyDescent="0.3">
      <c r="A367" t="s">
        <v>370</v>
      </c>
      <c r="B367" t="s">
        <v>382</v>
      </c>
      <c r="C367" t="s">
        <v>447</v>
      </c>
    </row>
    <row r="368" spans="1:3" x14ac:dyDescent="0.3">
      <c r="A368" t="s">
        <v>370</v>
      </c>
      <c r="B368" t="s">
        <v>414</v>
      </c>
      <c r="C368" t="s">
        <v>422</v>
      </c>
    </row>
    <row r="369" spans="1:3" x14ac:dyDescent="0.3">
      <c r="A369" t="s">
        <v>370</v>
      </c>
      <c r="B369" t="s">
        <v>411</v>
      </c>
      <c r="C369" t="s">
        <v>430</v>
      </c>
    </row>
    <row r="370" spans="1:3" x14ac:dyDescent="0.3">
      <c r="A370" t="s">
        <v>370</v>
      </c>
      <c r="B370" t="s">
        <v>382</v>
      </c>
      <c r="C370" t="s">
        <v>447</v>
      </c>
    </row>
    <row r="371" spans="1:3" x14ac:dyDescent="0.3">
      <c r="A371" t="s">
        <v>370</v>
      </c>
      <c r="B371" t="s">
        <v>382</v>
      </c>
      <c r="C371" t="s">
        <v>446</v>
      </c>
    </row>
    <row r="372" spans="1:3" x14ac:dyDescent="0.3">
      <c r="A372" t="s">
        <v>370</v>
      </c>
      <c r="B372" t="s">
        <v>382</v>
      </c>
      <c r="C372" t="s">
        <v>447</v>
      </c>
    </row>
    <row r="373" spans="1:3" x14ac:dyDescent="0.3">
      <c r="A373" t="s">
        <v>370</v>
      </c>
      <c r="B373" t="s">
        <v>382</v>
      </c>
      <c r="C373" t="s">
        <v>446</v>
      </c>
    </row>
    <row r="374" spans="1:3" x14ac:dyDescent="0.3">
      <c r="A374" t="s">
        <v>370</v>
      </c>
      <c r="B374" t="s">
        <v>411</v>
      </c>
      <c r="C374" t="s">
        <v>430</v>
      </c>
    </row>
    <row r="375" spans="1:3" x14ac:dyDescent="0.3">
      <c r="A375" t="s">
        <v>370</v>
      </c>
      <c r="B375" t="s">
        <v>411</v>
      </c>
      <c r="C375" t="s">
        <v>430</v>
      </c>
    </row>
    <row r="376" spans="1:3" x14ac:dyDescent="0.3">
      <c r="A376" t="s">
        <v>370</v>
      </c>
      <c r="B376" t="s">
        <v>382</v>
      </c>
      <c r="C376" t="s">
        <v>446</v>
      </c>
    </row>
    <row r="377" spans="1:3" x14ac:dyDescent="0.3">
      <c r="A377" t="s">
        <v>370</v>
      </c>
      <c r="B377" t="s">
        <v>382</v>
      </c>
      <c r="C377" t="s">
        <v>447</v>
      </c>
    </row>
    <row r="378" spans="1:3" x14ac:dyDescent="0.3">
      <c r="A378" t="s">
        <v>370</v>
      </c>
      <c r="B378" t="s">
        <v>414</v>
      </c>
      <c r="C378" t="s">
        <v>421</v>
      </c>
    </row>
    <row r="379" spans="1:3" x14ac:dyDescent="0.3">
      <c r="A379" t="s">
        <v>370</v>
      </c>
      <c r="B379" t="s">
        <v>414</v>
      </c>
      <c r="C379" t="s">
        <v>422</v>
      </c>
    </row>
    <row r="380" spans="1:3" x14ac:dyDescent="0.3">
      <c r="A380" t="s">
        <v>370</v>
      </c>
      <c r="B380" t="s">
        <v>382</v>
      </c>
      <c r="C380" t="s">
        <v>447</v>
      </c>
    </row>
    <row r="381" spans="1:3" x14ac:dyDescent="0.3">
      <c r="A381" t="s">
        <v>370</v>
      </c>
      <c r="B381" t="s">
        <v>382</v>
      </c>
      <c r="C381" t="s">
        <v>447</v>
      </c>
    </row>
    <row r="382" spans="1:3" x14ac:dyDescent="0.3">
      <c r="A382" t="s">
        <v>370</v>
      </c>
      <c r="B382" t="s">
        <v>411</v>
      </c>
      <c r="C382" t="s">
        <v>430</v>
      </c>
    </row>
    <row r="383" spans="1:3" x14ac:dyDescent="0.3">
      <c r="A383" t="s">
        <v>370</v>
      </c>
      <c r="B383" t="s">
        <v>382</v>
      </c>
      <c r="C383" t="s">
        <v>447</v>
      </c>
    </row>
    <row r="384" spans="1:3" x14ac:dyDescent="0.3">
      <c r="A384" t="s">
        <v>370</v>
      </c>
      <c r="B384" t="s">
        <v>382</v>
      </c>
      <c r="C384" t="s">
        <v>447</v>
      </c>
    </row>
    <row r="385" spans="1:3" x14ac:dyDescent="0.3">
      <c r="A385" t="s">
        <v>370</v>
      </c>
      <c r="B385" t="s">
        <v>411</v>
      </c>
      <c r="C385" t="s">
        <v>430</v>
      </c>
    </row>
    <row r="386" spans="1:3" x14ac:dyDescent="0.3">
      <c r="A386" t="s">
        <v>370</v>
      </c>
      <c r="B386" t="s">
        <v>414</v>
      </c>
      <c r="C386" t="s">
        <v>422</v>
      </c>
    </row>
    <row r="387" spans="1:3" x14ac:dyDescent="0.3">
      <c r="A387" t="s">
        <v>370</v>
      </c>
      <c r="B387" t="s">
        <v>411</v>
      </c>
      <c r="C387" t="s">
        <v>432</v>
      </c>
    </row>
    <row r="388" spans="1:3" x14ac:dyDescent="0.3">
      <c r="A388" t="s">
        <v>370</v>
      </c>
      <c r="B388" t="s">
        <v>414</v>
      </c>
      <c r="C388" t="s">
        <v>421</v>
      </c>
    </row>
    <row r="389" spans="1:3" x14ac:dyDescent="0.3">
      <c r="A389" t="s">
        <v>370</v>
      </c>
      <c r="B389" t="s">
        <v>382</v>
      </c>
      <c r="C389" t="s">
        <v>447</v>
      </c>
    </row>
    <row r="390" spans="1:3" x14ac:dyDescent="0.3">
      <c r="A390" t="s">
        <v>370</v>
      </c>
      <c r="B390" t="s">
        <v>382</v>
      </c>
      <c r="C390" t="s">
        <v>447</v>
      </c>
    </row>
    <row r="391" spans="1:3" x14ac:dyDescent="0.3">
      <c r="A391" t="s">
        <v>370</v>
      </c>
      <c r="B391" t="s">
        <v>382</v>
      </c>
      <c r="C391" t="s">
        <v>447</v>
      </c>
    </row>
    <row r="392" spans="1:3" x14ac:dyDescent="0.3">
      <c r="A392" t="s">
        <v>370</v>
      </c>
      <c r="B392" t="s">
        <v>411</v>
      </c>
      <c r="C392" t="s">
        <v>432</v>
      </c>
    </row>
    <row r="393" spans="1:3" x14ac:dyDescent="0.3">
      <c r="A393" t="s">
        <v>370</v>
      </c>
      <c r="B393" t="s">
        <v>414</v>
      </c>
      <c r="C393" t="s">
        <v>422</v>
      </c>
    </row>
    <row r="394" spans="1:3" x14ac:dyDescent="0.3">
      <c r="A394" t="s">
        <v>370</v>
      </c>
      <c r="B394" t="s">
        <v>414</v>
      </c>
      <c r="C394" t="s">
        <v>421</v>
      </c>
    </row>
    <row r="395" spans="1:3" x14ac:dyDescent="0.3">
      <c r="A395" t="s">
        <v>370</v>
      </c>
      <c r="B395" t="s">
        <v>411</v>
      </c>
      <c r="C395" t="s">
        <v>432</v>
      </c>
    </row>
    <row r="396" spans="1:3" x14ac:dyDescent="0.3">
      <c r="A396" t="s">
        <v>370</v>
      </c>
      <c r="B396" t="s">
        <v>382</v>
      </c>
      <c r="C396" t="s">
        <v>447</v>
      </c>
    </row>
    <row r="397" spans="1:3" x14ac:dyDescent="0.3">
      <c r="A397" t="s">
        <v>370</v>
      </c>
      <c r="B397" t="s">
        <v>411</v>
      </c>
      <c r="C397" t="s">
        <v>430</v>
      </c>
    </row>
    <row r="398" spans="1:3" x14ac:dyDescent="0.3">
      <c r="A398" t="s">
        <v>370</v>
      </c>
      <c r="B398" t="s">
        <v>382</v>
      </c>
      <c r="C398" t="s">
        <v>447</v>
      </c>
    </row>
    <row r="399" spans="1:3" x14ac:dyDescent="0.3">
      <c r="A399" t="s">
        <v>370</v>
      </c>
      <c r="B399" t="s">
        <v>382</v>
      </c>
      <c r="C399" t="s">
        <v>447</v>
      </c>
    </row>
    <row r="400" spans="1:3" x14ac:dyDescent="0.3">
      <c r="A400" t="s">
        <v>370</v>
      </c>
      <c r="B400" t="s">
        <v>382</v>
      </c>
      <c r="C400" t="s">
        <v>447</v>
      </c>
    </row>
    <row r="401" spans="1:3" x14ac:dyDescent="0.3">
      <c r="A401" t="s">
        <v>370</v>
      </c>
      <c r="B401" t="s">
        <v>382</v>
      </c>
      <c r="C401" t="s">
        <v>447</v>
      </c>
    </row>
    <row r="402" spans="1:3" x14ac:dyDescent="0.3">
      <c r="A402" t="s">
        <v>370</v>
      </c>
      <c r="B402" t="s">
        <v>382</v>
      </c>
      <c r="C402" t="s">
        <v>447</v>
      </c>
    </row>
    <row r="403" spans="1:3" x14ac:dyDescent="0.3">
      <c r="A403" t="s">
        <v>370</v>
      </c>
      <c r="B403" t="s">
        <v>414</v>
      </c>
      <c r="C403" t="s">
        <v>422</v>
      </c>
    </row>
    <row r="404" spans="1:3" x14ac:dyDescent="0.3">
      <c r="A404" t="s">
        <v>370</v>
      </c>
      <c r="B404" t="s">
        <v>382</v>
      </c>
      <c r="C404" t="s">
        <v>447</v>
      </c>
    </row>
    <row r="405" spans="1:3" x14ac:dyDescent="0.3">
      <c r="A405" t="s">
        <v>370</v>
      </c>
      <c r="B405" t="s">
        <v>382</v>
      </c>
      <c r="C405" t="s">
        <v>447</v>
      </c>
    </row>
    <row r="406" spans="1:3" x14ac:dyDescent="0.3">
      <c r="A406" t="s">
        <v>370</v>
      </c>
      <c r="B406" t="s">
        <v>382</v>
      </c>
      <c r="C406" t="s">
        <v>446</v>
      </c>
    </row>
    <row r="407" spans="1:3" x14ac:dyDescent="0.3">
      <c r="A407" t="s">
        <v>370</v>
      </c>
      <c r="B407" t="s">
        <v>382</v>
      </c>
      <c r="C407" t="s">
        <v>447</v>
      </c>
    </row>
    <row r="408" spans="1:3" x14ac:dyDescent="0.3">
      <c r="A408" t="s">
        <v>370</v>
      </c>
      <c r="B408" t="s">
        <v>382</v>
      </c>
      <c r="C408" t="s">
        <v>447</v>
      </c>
    </row>
    <row r="409" spans="1:3" x14ac:dyDescent="0.3">
      <c r="A409" t="s">
        <v>370</v>
      </c>
      <c r="B409" t="s">
        <v>382</v>
      </c>
      <c r="C409" t="s">
        <v>447</v>
      </c>
    </row>
    <row r="410" spans="1:3" x14ac:dyDescent="0.3">
      <c r="A410" t="s">
        <v>374</v>
      </c>
      <c r="B410" t="s">
        <v>418</v>
      </c>
      <c r="C410" t="s">
        <v>534</v>
      </c>
    </row>
    <row r="411" spans="1:3" x14ac:dyDescent="0.3">
      <c r="A411" t="s">
        <v>374</v>
      </c>
      <c r="B411" t="s">
        <v>374</v>
      </c>
      <c r="C411" t="s">
        <v>490</v>
      </c>
    </row>
    <row r="412" spans="1:3" x14ac:dyDescent="0.3">
      <c r="A412" t="s">
        <v>374</v>
      </c>
      <c r="B412" t="s">
        <v>418</v>
      </c>
      <c r="C412" t="s">
        <v>535</v>
      </c>
    </row>
    <row r="413" spans="1:3" x14ac:dyDescent="0.3">
      <c r="A413" t="s">
        <v>374</v>
      </c>
      <c r="B413" t="s">
        <v>418</v>
      </c>
      <c r="C413" t="s">
        <v>536</v>
      </c>
    </row>
    <row r="414" spans="1:3" x14ac:dyDescent="0.3">
      <c r="A414" t="s">
        <v>374</v>
      </c>
      <c r="B414" t="s">
        <v>418</v>
      </c>
      <c r="C414" t="s">
        <v>536</v>
      </c>
    </row>
    <row r="415" spans="1:3" x14ac:dyDescent="0.3">
      <c r="A415" t="s">
        <v>374</v>
      </c>
      <c r="B415" t="s">
        <v>374</v>
      </c>
      <c r="C415" t="s">
        <v>491</v>
      </c>
    </row>
    <row r="416" spans="1:3" x14ac:dyDescent="0.3">
      <c r="A416" s="48" t="s">
        <v>374</v>
      </c>
      <c r="B416" s="48" t="s">
        <v>374</v>
      </c>
      <c r="C416" s="48" t="s">
        <v>490</v>
      </c>
    </row>
    <row r="417" spans="1:3" x14ac:dyDescent="0.3">
      <c r="A417" t="s">
        <v>374</v>
      </c>
      <c r="B417" t="s">
        <v>368</v>
      </c>
      <c r="C417" t="s">
        <v>369</v>
      </c>
    </row>
    <row r="418" spans="1:3" x14ac:dyDescent="0.3">
      <c r="A418" t="s">
        <v>374</v>
      </c>
      <c r="B418" t="s">
        <v>418</v>
      </c>
      <c r="C418" t="s">
        <v>535</v>
      </c>
    </row>
    <row r="419" spans="1:3" x14ac:dyDescent="0.3">
      <c r="A419" t="s">
        <v>374</v>
      </c>
      <c r="B419" t="s">
        <v>374</v>
      </c>
      <c r="C419" t="s">
        <v>490</v>
      </c>
    </row>
    <row r="420" spans="1:3" x14ac:dyDescent="0.3">
      <c r="A420" t="s">
        <v>374</v>
      </c>
      <c r="B420" t="s">
        <v>418</v>
      </c>
      <c r="C420" t="s">
        <v>536</v>
      </c>
    </row>
    <row r="421" spans="1:3" x14ac:dyDescent="0.3">
      <c r="A421" t="s">
        <v>374</v>
      </c>
      <c r="B421" t="s">
        <v>374</v>
      </c>
      <c r="C421" t="s">
        <v>490</v>
      </c>
    </row>
    <row r="422" spans="1:3" x14ac:dyDescent="0.3">
      <c r="A422" t="s">
        <v>374</v>
      </c>
      <c r="B422" t="s">
        <v>418</v>
      </c>
      <c r="C422" t="s">
        <v>535</v>
      </c>
    </row>
    <row r="423" spans="1:3" x14ac:dyDescent="0.3">
      <c r="A423" t="s">
        <v>374</v>
      </c>
      <c r="B423" t="s">
        <v>374</v>
      </c>
      <c r="C423" t="s">
        <v>491</v>
      </c>
    </row>
    <row r="424" spans="1:3" x14ac:dyDescent="0.3">
      <c r="A424" t="s">
        <v>374</v>
      </c>
      <c r="B424" t="s">
        <v>374</v>
      </c>
      <c r="C424" t="s">
        <v>490</v>
      </c>
    </row>
    <row r="425" spans="1:3" x14ac:dyDescent="0.3">
      <c r="A425" t="s">
        <v>374</v>
      </c>
      <c r="B425" t="s">
        <v>374</v>
      </c>
      <c r="C425" t="s">
        <v>490</v>
      </c>
    </row>
    <row r="426" spans="1:3" x14ac:dyDescent="0.3">
      <c r="A426" t="s">
        <v>374</v>
      </c>
      <c r="B426" t="s">
        <v>418</v>
      </c>
      <c r="C426" t="s">
        <v>534</v>
      </c>
    </row>
    <row r="427" spans="1:3" x14ac:dyDescent="0.3">
      <c r="A427" t="s">
        <v>374</v>
      </c>
      <c r="B427" t="s">
        <v>374</v>
      </c>
      <c r="C427" t="s">
        <v>490</v>
      </c>
    </row>
    <row r="428" spans="1:3" x14ac:dyDescent="0.3">
      <c r="A428" t="s">
        <v>374</v>
      </c>
      <c r="B428" t="s">
        <v>374</v>
      </c>
      <c r="C428" t="s">
        <v>490</v>
      </c>
    </row>
    <row r="429" spans="1:3" x14ac:dyDescent="0.3">
      <c r="A429" t="s">
        <v>374</v>
      </c>
      <c r="B429" t="s">
        <v>418</v>
      </c>
      <c r="C429" t="s">
        <v>535</v>
      </c>
    </row>
    <row r="430" spans="1:3" x14ac:dyDescent="0.3">
      <c r="A430" t="s">
        <v>374</v>
      </c>
      <c r="B430" t="s">
        <v>374</v>
      </c>
      <c r="C430" t="s">
        <v>490</v>
      </c>
    </row>
    <row r="431" spans="1:3" x14ac:dyDescent="0.3">
      <c r="A431" t="s">
        <v>374</v>
      </c>
      <c r="B431" t="s">
        <v>418</v>
      </c>
      <c r="C431" t="s">
        <v>536</v>
      </c>
    </row>
    <row r="432" spans="1:3" x14ac:dyDescent="0.3">
      <c r="A432" t="s">
        <v>374</v>
      </c>
      <c r="B432" t="s">
        <v>423</v>
      </c>
      <c r="C432" t="s">
        <v>550</v>
      </c>
    </row>
    <row r="433" spans="1:3" x14ac:dyDescent="0.3">
      <c r="A433" t="s">
        <v>374</v>
      </c>
      <c r="B433" t="s">
        <v>374</v>
      </c>
      <c r="C433" t="s">
        <v>490</v>
      </c>
    </row>
    <row r="434" spans="1:3" x14ac:dyDescent="0.3">
      <c r="A434" t="s">
        <v>374</v>
      </c>
      <c r="B434" t="s">
        <v>423</v>
      </c>
      <c r="C434" t="s">
        <v>551</v>
      </c>
    </row>
    <row r="435" spans="1:3" x14ac:dyDescent="0.3">
      <c r="A435" t="s">
        <v>374</v>
      </c>
      <c r="B435" t="s">
        <v>423</v>
      </c>
      <c r="C435" t="s">
        <v>551</v>
      </c>
    </row>
    <row r="436" spans="1:3" x14ac:dyDescent="0.3">
      <c r="A436" t="s">
        <v>374</v>
      </c>
      <c r="B436" t="s">
        <v>423</v>
      </c>
      <c r="C436" t="s">
        <v>550</v>
      </c>
    </row>
    <row r="437" spans="1:3" x14ac:dyDescent="0.3">
      <c r="A437" t="s">
        <v>374</v>
      </c>
      <c r="B437" t="s">
        <v>374</v>
      </c>
      <c r="C437" t="s">
        <v>490</v>
      </c>
    </row>
    <row r="438" spans="1:3" x14ac:dyDescent="0.3">
      <c r="A438" t="s">
        <v>374</v>
      </c>
      <c r="B438" t="s">
        <v>374</v>
      </c>
      <c r="C438" t="s">
        <v>491</v>
      </c>
    </row>
    <row r="439" spans="1:3" x14ac:dyDescent="0.3">
      <c r="A439" t="s">
        <v>374</v>
      </c>
      <c r="B439" t="s">
        <v>418</v>
      </c>
      <c r="C439" t="s">
        <v>534</v>
      </c>
    </row>
    <row r="440" spans="1:3" x14ac:dyDescent="0.3">
      <c r="A440" t="s">
        <v>374</v>
      </c>
      <c r="B440" t="s">
        <v>418</v>
      </c>
      <c r="C440" t="s">
        <v>535</v>
      </c>
    </row>
    <row r="441" spans="1:3" x14ac:dyDescent="0.3">
      <c r="A441" t="s">
        <v>374</v>
      </c>
      <c r="B441" t="s">
        <v>374</v>
      </c>
      <c r="C441" t="s">
        <v>490</v>
      </c>
    </row>
    <row r="442" spans="1:3" x14ac:dyDescent="0.3">
      <c r="A442" t="s">
        <v>374</v>
      </c>
      <c r="B442" t="s">
        <v>418</v>
      </c>
      <c r="C442" t="s">
        <v>534</v>
      </c>
    </row>
    <row r="443" spans="1:3" x14ac:dyDescent="0.3">
      <c r="A443" t="s">
        <v>374</v>
      </c>
      <c r="B443" t="s">
        <v>374</v>
      </c>
      <c r="C443" t="s">
        <v>490</v>
      </c>
    </row>
    <row r="444" spans="1:3" x14ac:dyDescent="0.3">
      <c r="A444" t="s">
        <v>374</v>
      </c>
      <c r="B444" t="s">
        <v>374</v>
      </c>
      <c r="C444" t="s">
        <v>491</v>
      </c>
    </row>
    <row r="445" spans="1:3" x14ac:dyDescent="0.3">
      <c r="A445" t="s">
        <v>374</v>
      </c>
      <c r="B445" t="s">
        <v>418</v>
      </c>
      <c r="C445" t="s">
        <v>535</v>
      </c>
    </row>
    <row r="446" spans="1:3" x14ac:dyDescent="0.3">
      <c r="A446" t="s">
        <v>374</v>
      </c>
      <c r="B446" t="s">
        <v>374</v>
      </c>
      <c r="C446" t="s">
        <v>490</v>
      </c>
    </row>
    <row r="447" spans="1:3" x14ac:dyDescent="0.3">
      <c r="A447" t="s">
        <v>374</v>
      </c>
      <c r="B447" t="s">
        <v>418</v>
      </c>
      <c r="C447" t="s">
        <v>534</v>
      </c>
    </row>
    <row r="448" spans="1:3" x14ac:dyDescent="0.3">
      <c r="A448" t="s">
        <v>374</v>
      </c>
      <c r="B448" t="s">
        <v>418</v>
      </c>
      <c r="C448" t="s">
        <v>534</v>
      </c>
    </row>
    <row r="449" spans="1:3" x14ac:dyDescent="0.3">
      <c r="A449" t="s">
        <v>374</v>
      </c>
      <c r="B449" t="s">
        <v>374</v>
      </c>
      <c r="C449" t="s">
        <v>491</v>
      </c>
    </row>
    <row r="450" spans="1:3" x14ac:dyDescent="0.3">
      <c r="A450" t="s">
        <v>374</v>
      </c>
      <c r="B450" t="s">
        <v>418</v>
      </c>
      <c r="C450" t="s">
        <v>534</v>
      </c>
    </row>
    <row r="451" spans="1:3" x14ac:dyDescent="0.3">
      <c r="A451" t="s">
        <v>374</v>
      </c>
      <c r="B451" t="s">
        <v>418</v>
      </c>
      <c r="C451" t="s">
        <v>534</v>
      </c>
    </row>
    <row r="452" spans="1:3" x14ac:dyDescent="0.3">
      <c r="A452" t="s">
        <v>374</v>
      </c>
      <c r="B452" t="s">
        <v>423</v>
      </c>
      <c r="C452" t="s">
        <v>551</v>
      </c>
    </row>
    <row r="453" spans="1:3" x14ac:dyDescent="0.3">
      <c r="A453" t="s">
        <v>374</v>
      </c>
      <c r="B453" t="s">
        <v>423</v>
      </c>
      <c r="C453" t="s">
        <v>551</v>
      </c>
    </row>
    <row r="454" spans="1:3" x14ac:dyDescent="0.3">
      <c r="A454" t="s">
        <v>374</v>
      </c>
      <c r="B454" t="s">
        <v>418</v>
      </c>
      <c r="C454" t="s">
        <v>534</v>
      </c>
    </row>
    <row r="455" spans="1:3" x14ac:dyDescent="0.3">
      <c r="A455" t="s">
        <v>374</v>
      </c>
      <c r="B455" t="s">
        <v>423</v>
      </c>
      <c r="C455" t="s">
        <v>551</v>
      </c>
    </row>
    <row r="456" spans="1:3" x14ac:dyDescent="0.3">
      <c r="A456" t="s">
        <v>374</v>
      </c>
      <c r="B456" t="s">
        <v>423</v>
      </c>
      <c r="C456" t="s">
        <v>552</v>
      </c>
    </row>
    <row r="457" spans="1:3" x14ac:dyDescent="0.3">
      <c r="A457" t="s">
        <v>374</v>
      </c>
      <c r="B457" t="s">
        <v>423</v>
      </c>
      <c r="C457" t="s">
        <v>550</v>
      </c>
    </row>
    <row r="458" spans="1:3" x14ac:dyDescent="0.3">
      <c r="A458" t="s">
        <v>374</v>
      </c>
      <c r="B458" t="s">
        <v>418</v>
      </c>
      <c r="C458" t="s">
        <v>534</v>
      </c>
    </row>
    <row r="459" spans="1:3" x14ac:dyDescent="0.3">
      <c r="A459" t="s">
        <v>374</v>
      </c>
      <c r="B459" t="s">
        <v>374</v>
      </c>
      <c r="C459" t="s">
        <v>491</v>
      </c>
    </row>
    <row r="460" spans="1:3" x14ac:dyDescent="0.3">
      <c r="A460" t="s">
        <v>374</v>
      </c>
      <c r="B460" t="s">
        <v>374</v>
      </c>
      <c r="C460" t="s">
        <v>491</v>
      </c>
    </row>
    <row r="461" spans="1:3" x14ac:dyDescent="0.3">
      <c r="A461" t="s">
        <v>374</v>
      </c>
      <c r="B461" t="s">
        <v>374</v>
      </c>
      <c r="C461" t="s">
        <v>490</v>
      </c>
    </row>
    <row r="462" spans="1:3" x14ac:dyDescent="0.3">
      <c r="A462" t="s">
        <v>374</v>
      </c>
      <c r="B462" t="s">
        <v>418</v>
      </c>
      <c r="C462" t="s">
        <v>534</v>
      </c>
    </row>
    <row r="463" spans="1:3" x14ac:dyDescent="0.3">
      <c r="A463" t="s">
        <v>374</v>
      </c>
      <c r="B463" t="s">
        <v>374</v>
      </c>
      <c r="C463" t="s">
        <v>490</v>
      </c>
    </row>
    <row r="464" spans="1:3" x14ac:dyDescent="0.3">
      <c r="A464" t="s">
        <v>374</v>
      </c>
      <c r="B464" t="s">
        <v>418</v>
      </c>
      <c r="C464" t="s">
        <v>537</v>
      </c>
    </row>
    <row r="465" spans="1:3" x14ac:dyDescent="0.3">
      <c r="A465" t="s">
        <v>374</v>
      </c>
      <c r="B465" t="s">
        <v>418</v>
      </c>
      <c r="C465" t="s">
        <v>534</v>
      </c>
    </row>
    <row r="466" spans="1:3" x14ac:dyDescent="0.3">
      <c r="A466" t="s">
        <v>374</v>
      </c>
      <c r="B466" t="s">
        <v>423</v>
      </c>
      <c r="C466" t="s">
        <v>551</v>
      </c>
    </row>
    <row r="467" spans="1:3" x14ac:dyDescent="0.3">
      <c r="A467" t="s">
        <v>374</v>
      </c>
      <c r="B467" t="s">
        <v>418</v>
      </c>
      <c r="C467" t="s">
        <v>534</v>
      </c>
    </row>
    <row r="468" spans="1:3" x14ac:dyDescent="0.3">
      <c r="A468" t="s">
        <v>374</v>
      </c>
      <c r="B468" t="s">
        <v>374</v>
      </c>
      <c r="C468" t="s">
        <v>490</v>
      </c>
    </row>
    <row r="469" spans="1:3" x14ac:dyDescent="0.3">
      <c r="A469" t="s">
        <v>374</v>
      </c>
      <c r="B469" t="s">
        <v>423</v>
      </c>
      <c r="C469" t="s">
        <v>551</v>
      </c>
    </row>
    <row r="470" spans="1:3" x14ac:dyDescent="0.3">
      <c r="A470" t="s">
        <v>374</v>
      </c>
      <c r="B470" t="s">
        <v>418</v>
      </c>
      <c r="C470" t="s">
        <v>534</v>
      </c>
    </row>
    <row r="471" spans="1:3" x14ac:dyDescent="0.3">
      <c r="A471" t="s">
        <v>374</v>
      </c>
      <c r="B471" t="s">
        <v>418</v>
      </c>
      <c r="C471" t="s">
        <v>534</v>
      </c>
    </row>
    <row r="472" spans="1:3" x14ac:dyDescent="0.3">
      <c r="A472" t="s">
        <v>374</v>
      </c>
      <c r="B472" t="s">
        <v>418</v>
      </c>
      <c r="C472" t="s">
        <v>535</v>
      </c>
    </row>
    <row r="473" spans="1:3" x14ac:dyDescent="0.3">
      <c r="A473" t="s">
        <v>374</v>
      </c>
      <c r="B473" t="s">
        <v>423</v>
      </c>
      <c r="C473" t="s">
        <v>550</v>
      </c>
    </row>
    <row r="474" spans="1:3" x14ac:dyDescent="0.3">
      <c r="A474" t="s">
        <v>374</v>
      </c>
      <c r="B474" t="s">
        <v>423</v>
      </c>
      <c r="C474" t="s">
        <v>551</v>
      </c>
    </row>
    <row r="475" spans="1:3" x14ac:dyDescent="0.3">
      <c r="A475" t="s">
        <v>374</v>
      </c>
      <c r="B475" t="s">
        <v>423</v>
      </c>
      <c r="C475" t="s">
        <v>550</v>
      </c>
    </row>
    <row r="476" spans="1:3" x14ac:dyDescent="0.3">
      <c r="A476" t="s">
        <v>374</v>
      </c>
      <c r="B476" t="s">
        <v>423</v>
      </c>
      <c r="C476" t="s">
        <v>550</v>
      </c>
    </row>
    <row r="477" spans="1:3" x14ac:dyDescent="0.3">
      <c r="A477" t="s">
        <v>374</v>
      </c>
      <c r="B477" t="s">
        <v>418</v>
      </c>
      <c r="C477" t="s">
        <v>535</v>
      </c>
    </row>
    <row r="478" spans="1:3" x14ac:dyDescent="0.3">
      <c r="A478" t="s">
        <v>374</v>
      </c>
      <c r="B478" t="s">
        <v>423</v>
      </c>
      <c r="C478" t="s">
        <v>550</v>
      </c>
    </row>
    <row r="479" spans="1:3" x14ac:dyDescent="0.3">
      <c r="A479" t="s">
        <v>374</v>
      </c>
      <c r="B479" t="s">
        <v>418</v>
      </c>
      <c r="C479" t="s">
        <v>535</v>
      </c>
    </row>
    <row r="480" spans="1:3" x14ac:dyDescent="0.3">
      <c r="A480" t="s">
        <v>374</v>
      </c>
      <c r="B480" t="s">
        <v>418</v>
      </c>
      <c r="C480" t="s">
        <v>535</v>
      </c>
    </row>
    <row r="481" spans="1:3" x14ac:dyDescent="0.3">
      <c r="A481" t="s">
        <v>374</v>
      </c>
      <c r="B481" t="s">
        <v>423</v>
      </c>
      <c r="C481" t="s">
        <v>551</v>
      </c>
    </row>
    <row r="482" spans="1:3" x14ac:dyDescent="0.3">
      <c r="A482" t="s">
        <v>374</v>
      </c>
      <c r="B482" t="s">
        <v>418</v>
      </c>
      <c r="C482" t="s">
        <v>534</v>
      </c>
    </row>
    <row r="483" spans="1:3" x14ac:dyDescent="0.3">
      <c r="A483" t="s">
        <v>378</v>
      </c>
      <c r="B483" t="s">
        <v>426</v>
      </c>
      <c r="C483" t="s">
        <v>508</v>
      </c>
    </row>
    <row r="484" spans="1:3" x14ac:dyDescent="0.3">
      <c r="A484" t="s">
        <v>378</v>
      </c>
      <c r="B484" t="s">
        <v>427</v>
      </c>
      <c r="C484" t="s">
        <v>434</v>
      </c>
    </row>
    <row r="485" spans="1:3" x14ac:dyDescent="0.3">
      <c r="A485" t="s">
        <v>378</v>
      </c>
      <c r="B485" t="s">
        <v>428</v>
      </c>
      <c r="C485" t="s">
        <v>486</v>
      </c>
    </row>
    <row r="486" spans="1:3" x14ac:dyDescent="0.3">
      <c r="A486" t="s">
        <v>378</v>
      </c>
      <c r="B486" t="s">
        <v>429</v>
      </c>
      <c r="C486" t="s">
        <v>504</v>
      </c>
    </row>
    <row r="487" spans="1:3" x14ac:dyDescent="0.3">
      <c r="A487" t="s">
        <v>378</v>
      </c>
      <c r="B487" t="s">
        <v>431</v>
      </c>
      <c r="C487" t="s">
        <v>458</v>
      </c>
    </row>
    <row r="488" spans="1:3" x14ac:dyDescent="0.3">
      <c r="A488" t="s">
        <v>378</v>
      </c>
      <c r="B488" t="s">
        <v>427</v>
      </c>
      <c r="C488" t="s">
        <v>434</v>
      </c>
    </row>
    <row r="489" spans="1:3" x14ac:dyDescent="0.3">
      <c r="A489" t="s">
        <v>378</v>
      </c>
      <c r="B489" t="s">
        <v>431</v>
      </c>
      <c r="C489" t="s">
        <v>458</v>
      </c>
    </row>
    <row r="490" spans="1:3" x14ac:dyDescent="0.3">
      <c r="A490" t="s">
        <v>378</v>
      </c>
      <c r="B490" t="s">
        <v>426</v>
      </c>
      <c r="C490" t="s">
        <v>509</v>
      </c>
    </row>
    <row r="491" spans="1:3" x14ac:dyDescent="0.3">
      <c r="A491" t="s">
        <v>378</v>
      </c>
      <c r="B491" t="s">
        <v>427</v>
      </c>
      <c r="C491" t="s">
        <v>436</v>
      </c>
    </row>
    <row r="492" spans="1:3" x14ac:dyDescent="0.3">
      <c r="A492" t="s">
        <v>378</v>
      </c>
      <c r="B492" t="s">
        <v>427</v>
      </c>
      <c r="C492" t="s">
        <v>436</v>
      </c>
    </row>
    <row r="493" spans="1:3" x14ac:dyDescent="0.3">
      <c r="A493" t="s">
        <v>378</v>
      </c>
      <c r="B493" t="s">
        <v>427</v>
      </c>
      <c r="C493" t="s">
        <v>436</v>
      </c>
    </row>
    <row r="494" spans="1:3" x14ac:dyDescent="0.3">
      <c r="A494" t="s">
        <v>378</v>
      </c>
      <c r="B494" t="s">
        <v>428</v>
      </c>
      <c r="C494" t="s">
        <v>487</v>
      </c>
    </row>
    <row r="495" spans="1:3" x14ac:dyDescent="0.3">
      <c r="A495" t="s">
        <v>378</v>
      </c>
      <c r="B495" t="s">
        <v>429</v>
      </c>
      <c r="C495" t="s">
        <v>505</v>
      </c>
    </row>
    <row r="496" spans="1:3" x14ac:dyDescent="0.3">
      <c r="A496" t="s">
        <v>378</v>
      </c>
      <c r="B496" t="s">
        <v>426</v>
      </c>
      <c r="C496" t="s">
        <v>509</v>
      </c>
    </row>
    <row r="497" spans="1:3" x14ac:dyDescent="0.3">
      <c r="A497" t="s">
        <v>378</v>
      </c>
      <c r="B497" t="s">
        <v>427</v>
      </c>
      <c r="C497" t="s">
        <v>434</v>
      </c>
    </row>
    <row r="498" spans="1:3" x14ac:dyDescent="0.3">
      <c r="A498" t="s">
        <v>378</v>
      </c>
      <c r="B498" t="s">
        <v>426</v>
      </c>
      <c r="C498" t="s">
        <v>508</v>
      </c>
    </row>
    <row r="499" spans="1:3" x14ac:dyDescent="0.3">
      <c r="A499" t="s">
        <v>378</v>
      </c>
      <c r="B499" t="s">
        <v>433</v>
      </c>
      <c r="C499" t="s">
        <v>485</v>
      </c>
    </row>
    <row r="500" spans="1:3" x14ac:dyDescent="0.3">
      <c r="A500" t="s">
        <v>378</v>
      </c>
      <c r="B500" t="s">
        <v>428</v>
      </c>
      <c r="C500" t="s">
        <v>487</v>
      </c>
    </row>
    <row r="501" spans="1:3" x14ac:dyDescent="0.3">
      <c r="A501" t="s">
        <v>378</v>
      </c>
      <c r="B501" t="s">
        <v>427</v>
      </c>
      <c r="C501" t="s">
        <v>434</v>
      </c>
    </row>
    <row r="502" spans="1:3" x14ac:dyDescent="0.3">
      <c r="A502" t="s">
        <v>378</v>
      </c>
      <c r="B502" t="s">
        <v>428</v>
      </c>
      <c r="C502" t="s">
        <v>487</v>
      </c>
    </row>
    <row r="503" spans="1:3" x14ac:dyDescent="0.3">
      <c r="A503" t="s">
        <v>378</v>
      </c>
      <c r="B503" t="s">
        <v>427</v>
      </c>
      <c r="C503" t="s">
        <v>434</v>
      </c>
    </row>
    <row r="504" spans="1:3" x14ac:dyDescent="0.3">
      <c r="A504" t="s">
        <v>378</v>
      </c>
      <c r="B504" t="s">
        <v>429</v>
      </c>
      <c r="C504" t="s">
        <v>504</v>
      </c>
    </row>
    <row r="505" spans="1:3" x14ac:dyDescent="0.3">
      <c r="A505" t="s">
        <v>378</v>
      </c>
      <c r="B505" t="s">
        <v>429</v>
      </c>
      <c r="C505" t="s">
        <v>504</v>
      </c>
    </row>
    <row r="506" spans="1:3" x14ac:dyDescent="0.3">
      <c r="A506" t="s">
        <v>378</v>
      </c>
      <c r="B506" t="s">
        <v>431</v>
      </c>
      <c r="C506" t="s">
        <v>458</v>
      </c>
    </row>
    <row r="507" spans="1:3" x14ac:dyDescent="0.3">
      <c r="A507" t="s">
        <v>378</v>
      </c>
      <c r="B507" t="s">
        <v>427</v>
      </c>
      <c r="C507" t="s">
        <v>437</v>
      </c>
    </row>
    <row r="508" spans="1:3" x14ac:dyDescent="0.3">
      <c r="A508" t="s">
        <v>378</v>
      </c>
      <c r="B508" t="s">
        <v>426</v>
      </c>
      <c r="C508" t="s">
        <v>509</v>
      </c>
    </row>
    <row r="509" spans="1:3" x14ac:dyDescent="0.3">
      <c r="A509" t="s">
        <v>378</v>
      </c>
      <c r="B509" t="s">
        <v>427</v>
      </c>
      <c r="C509" t="s">
        <v>436</v>
      </c>
    </row>
    <row r="510" spans="1:3" x14ac:dyDescent="0.3">
      <c r="A510" t="s">
        <v>378</v>
      </c>
      <c r="B510" t="s">
        <v>427</v>
      </c>
      <c r="C510" t="s">
        <v>434</v>
      </c>
    </row>
    <row r="511" spans="1:3" x14ac:dyDescent="0.3">
      <c r="A511" t="s">
        <v>378</v>
      </c>
      <c r="B511" t="s">
        <v>428</v>
      </c>
      <c r="C511" t="s">
        <v>487</v>
      </c>
    </row>
    <row r="512" spans="1:3" x14ac:dyDescent="0.3">
      <c r="A512" t="s">
        <v>378</v>
      </c>
      <c r="B512" t="s">
        <v>427</v>
      </c>
      <c r="C512" t="s">
        <v>436</v>
      </c>
    </row>
    <row r="513" spans="1:3" x14ac:dyDescent="0.3">
      <c r="A513" t="s">
        <v>378</v>
      </c>
      <c r="B513" t="s">
        <v>431</v>
      </c>
      <c r="C513" t="s">
        <v>458</v>
      </c>
    </row>
    <row r="514" spans="1:3" x14ac:dyDescent="0.3">
      <c r="A514" t="s">
        <v>378</v>
      </c>
      <c r="B514" t="s">
        <v>427</v>
      </c>
      <c r="C514" t="s">
        <v>434</v>
      </c>
    </row>
    <row r="515" spans="1:3" x14ac:dyDescent="0.3">
      <c r="A515" t="s">
        <v>378</v>
      </c>
      <c r="B515" t="s">
        <v>431</v>
      </c>
      <c r="C515" t="s">
        <v>458</v>
      </c>
    </row>
    <row r="516" spans="1:3" x14ac:dyDescent="0.3">
      <c r="A516" t="s">
        <v>378</v>
      </c>
      <c r="B516" t="s">
        <v>426</v>
      </c>
      <c r="C516" t="s">
        <v>510</v>
      </c>
    </row>
    <row r="517" spans="1:3" x14ac:dyDescent="0.3">
      <c r="A517" t="s">
        <v>378</v>
      </c>
      <c r="B517" t="s">
        <v>427</v>
      </c>
      <c r="C517" t="s">
        <v>434</v>
      </c>
    </row>
    <row r="518" spans="1:3" x14ac:dyDescent="0.3">
      <c r="A518" t="s">
        <v>378</v>
      </c>
      <c r="B518" t="s">
        <v>427</v>
      </c>
      <c r="C518" t="s">
        <v>436</v>
      </c>
    </row>
    <row r="519" spans="1:3" x14ac:dyDescent="0.3">
      <c r="A519" t="s">
        <v>378</v>
      </c>
      <c r="B519" t="s">
        <v>427</v>
      </c>
      <c r="C519" t="s">
        <v>436</v>
      </c>
    </row>
    <row r="520" spans="1:3" x14ac:dyDescent="0.3">
      <c r="A520" t="s">
        <v>378</v>
      </c>
      <c r="B520" t="s">
        <v>431</v>
      </c>
      <c r="C520" t="s">
        <v>458</v>
      </c>
    </row>
    <row r="521" spans="1:3" x14ac:dyDescent="0.3">
      <c r="A521" t="s">
        <v>378</v>
      </c>
      <c r="B521" t="s">
        <v>427</v>
      </c>
      <c r="C521" t="s">
        <v>439</v>
      </c>
    </row>
    <row r="522" spans="1:3" x14ac:dyDescent="0.3">
      <c r="A522" t="s">
        <v>378</v>
      </c>
      <c r="B522" t="s">
        <v>427</v>
      </c>
      <c r="C522" t="s">
        <v>434</v>
      </c>
    </row>
    <row r="523" spans="1:3" x14ac:dyDescent="0.3">
      <c r="A523" t="s">
        <v>378</v>
      </c>
      <c r="B523" t="s">
        <v>427</v>
      </c>
      <c r="C523" t="s">
        <v>434</v>
      </c>
    </row>
    <row r="524" spans="1:3" x14ac:dyDescent="0.3">
      <c r="A524" t="s">
        <v>378</v>
      </c>
      <c r="B524" t="s">
        <v>431</v>
      </c>
      <c r="C524" t="s">
        <v>458</v>
      </c>
    </row>
    <row r="525" spans="1:3" x14ac:dyDescent="0.3">
      <c r="A525" t="s">
        <v>378</v>
      </c>
      <c r="B525" t="s">
        <v>429</v>
      </c>
      <c r="C525" t="s">
        <v>506</v>
      </c>
    </row>
    <row r="526" spans="1:3" x14ac:dyDescent="0.3">
      <c r="A526" t="s">
        <v>378</v>
      </c>
      <c r="B526" t="s">
        <v>426</v>
      </c>
      <c r="C526" t="s">
        <v>508</v>
      </c>
    </row>
    <row r="527" spans="1:3" x14ac:dyDescent="0.3">
      <c r="A527" t="s">
        <v>378</v>
      </c>
      <c r="B527" t="s">
        <v>427</v>
      </c>
      <c r="C527" t="s">
        <v>434</v>
      </c>
    </row>
    <row r="528" spans="1:3" x14ac:dyDescent="0.3">
      <c r="A528" t="s">
        <v>378</v>
      </c>
      <c r="B528" t="s">
        <v>426</v>
      </c>
      <c r="C528" t="s">
        <v>509</v>
      </c>
    </row>
    <row r="529" spans="1:3" x14ac:dyDescent="0.3">
      <c r="A529" t="s">
        <v>378</v>
      </c>
      <c r="B529" t="s">
        <v>429</v>
      </c>
      <c r="C529" t="s">
        <v>507</v>
      </c>
    </row>
    <row r="530" spans="1:3" x14ac:dyDescent="0.3">
      <c r="A530" t="s">
        <v>378</v>
      </c>
      <c r="B530" t="s">
        <v>427</v>
      </c>
      <c r="C530" t="s">
        <v>436</v>
      </c>
    </row>
    <row r="531" spans="1:3" x14ac:dyDescent="0.3">
      <c r="A531" t="s">
        <v>378</v>
      </c>
      <c r="B531" t="s">
        <v>427</v>
      </c>
      <c r="C531" t="s">
        <v>436</v>
      </c>
    </row>
    <row r="532" spans="1:3" x14ac:dyDescent="0.3">
      <c r="A532" t="s">
        <v>378</v>
      </c>
      <c r="B532" t="s">
        <v>431</v>
      </c>
      <c r="C532" t="s">
        <v>458</v>
      </c>
    </row>
    <row r="533" spans="1:3" x14ac:dyDescent="0.3">
      <c r="A533" t="s">
        <v>378</v>
      </c>
      <c r="B533" t="s">
        <v>427</v>
      </c>
      <c r="C533" t="s">
        <v>434</v>
      </c>
    </row>
    <row r="534" spans="1:3" x14ac:dyDescent="0.3">
      <c r="A534" t="s">
        <v>378</v>
      </c>
      <c r="B534" t="s">
        <v>427</v>
      </c>
      <c r="C534" t="s">
        <v>434</v>
      </c>
    </row>
    <row r="535" spans="1:3" x14ac:dyDescent="0.3">
      <c r="A535" t="s">
        <v>378</v>
      </c>
      <c r="B535" t="s">
        <v>429</v>
      </c>
      <c r="C535" t="s">
        <v>506</v>
      </c>
    </row>
    <row r="536" spans="1:3" x14ac:dyDescent="0.3">
      <c r="A536" t="s">
        <v>378</v>
      </c>
      <c r="B536" t="s">
        <v>431</v>
      </c>
      <c r="C536" t="s">
        <v>458</v>
      </c>
    </row>
    <row r="537" spans="1:3" x14ac:dyDescent="0.3">
      <c r="A537" t="s">
        <v>378</v>
      </c>
      <c r="B537" t="s">
        <v>427</v>
      </c>
      <c r="C537" t="s">
        <v>436</v>
      </c>
    </row>
    <row r="538" spans="1:3" x14ac:dyDescent="0.3">
      <c r="A538" t="s">
        <v>378</v>
      </c>
      <c r="B538" t="s">
        <v>429</v>
      </c>
      <c r="C538" t="s">
        <v>505</v>
      </c>
    </row>
    <row r="539" spans="1:3" x14ac:dyDescent="0.3">
      <c r="A539" t="s">
        <v>378</v>
      </c>
      <c r="B539" t="s">
        <v>429</v>
      </c>
      <c r="C539" t="s">
        <v>505</v>
      </c>
    </row>
    <row r="540" spans="1:3" x14ac:dyDescent="0.3">
      <c r="A540" t="s">
        <v>378</v>
      </c>
      <c r="B540" t="s">
        <v>429</v>
      </c>
      <c r="C540" t="s">
        <v>504</v>
      </c>
    </row>
    <row r="541" spans="1:3" x14ac:dyDescent="0.3">
      <c r="A541" t="s">
        <v>378</v>
      </c>
      <c r="B541" t="s">
        <v>431</v>
      </c>
      <c r="C541" t="s">
        <v>458</v>
      </c>
    </row>
    <row r="542" spans="1:3" x14ac:dyDescent="0.3">
      <c r="A542" t="s">
        <v>378</v>
      </c>
      <c r="B542" t="s">
        <v>426</v>
      </c>
      <c r="C542" t="s">
        <v>509</v>
      </c>
    </row>
    <row r="543" spans="1:3" x14ac:dyDescent="0.3">
      <c r="A543" t="s">
        <v>378</v>
      </c>
      <c r="B543" t="s">
        <v>427</v>
      </c>
      <c r="C543" t="s">
        <v>436</v>
      </c>
    </row>
    <row r="544" spans="1:3" x14ac:dyDescent="0.3">
      <c r="A544" t="s">
        <v>378</v>
      </c>
      <c r="B544" t="s">
        <v>427</v>
      </c>
      <c r="C544" t="s">
        <v>436</v>
      </c>
    </row>
    <row r="545" spans="1:3" x14ac:dyDescent="0.3">
      <c r="A545" t="s">
        <v>378</v>
      </c>
      <c r="B545" t="s">
        <v>427</v>
      </c>
      <c r="C545" t="s">
        <v>436</v>
      </c>
    </row>
    <row r="546" spans="1:3" x14ac:dyDescent="0.3">
      <c r="A546" t="s">
        <v>378</v>
      </c>
      <c r="B546" t="s">
        <v>427</v>
      </c>
      <c r="C546" t="s">
        <v>436</v>
      </c>
    </row>
    <row r="547" spans="1:3" x14ac:dyDescent="0.3">
      <c r="A547" t="s">
        <v>378</v>
      </c>
      <c r="B547" t="s">
        <v>427</v>
      </c>
      <c r="C547" t="s">
        <v>436</v>
      </c>
    </row>
    <row r="548" spans="1:3" x14ac:dyDescent="0.3">
      <c r="A548" t="s">
        <v>378</v>
      </c>
      <c r="B548" t="s">
        <v>427</v>
      </c>
      <c r="C548" t="s">
        <v>436</v>
      </c>
    </row>
    <row r="549" spans="1:3" x14ac:dyDescent="0.3">
      <c r="A549" t="s">
        <v>378</v>
      </c>
      <c r="B549" t="s">
        <v>429</v>
      </c>
      <c r="C549" t="s">
        <v>504</v>
      </c>
    </row>
    <row r="550" spans="1:3" x14ac:dyDescent="0.3">
      <c r="A550" t="s">
        <v>378</v>
      </c>
      <c r="B550" t="s">
        <v>426</v>
      </c>
      <c r="C550" t="s">
        <v>510</v>
      </c>
    </row>
    <row r="551" spans="1:3" x14ac:dyDescent="0.3">
      <c r="A551" t="s">
        <v>378</v>
      </c>
      <c r="B551" t="s">
        <v>431</v>
      </c>
      <c r="C551" t="s">
        <v>458</v>
      </c>
    </row>
    <row r="552" spans="1:3" x14ac:dyDescent="0.3">
      <c r="A552" t="s">
        <v>378</v>
      </c>
      <c r="B552" t="s">
        <v>427</v>
      </c>
      <c r="C552" t="s">
        <v>436</v>
      </c>
    </row>
    <row r="553" spans="1:3" x14ac:dyDescent="0.3">
      <c r="A553" t="s">
        <v>378</v>
      </c>
      <c r="B553" t="s">
        <v>431</v>
      </c>
      <c r="C553" t="s">
        <v>458</v>
      </c>
    </row>
    <row r="554" spans="1:3" x14ac:dyDescent="0.3">
      <c r="A554" t="s">
        <v>378</v>
      </c>
      <c r="B554" t="s">
        <v>429</v>
      </c>
      <c r="C554" t="s">
        <v>505</v>
      </c>
    </row>
    <row r="555" spans="1:3" x14ac:dyDescent="0.3">
      <c r="A555" t="s">
        <v>378</v>
      </c>
      <c r="B555" t="s">
        <v>429</v>
      </c>
      <c r="C555" t="s">
        <v>507</v>
      </c>
    </row>
    <row r="556" spans="1:3" x14ac:dyDescent="0.3">
      <c r="A556" t="s">
        <v>378</v>
      </c>
      <c r="B556" t="s">
        <v>429</v>
      </c>
      <c r="C556" t="s">
        <v>505</v>
      </c>
    </row>
    <row r="557" spans="1:3" x14ac:dyDescent="0.3">
      <c r="A557" t="s">
        <v>378</v>
      </c>
      <c r="B557" t="s">
        <v>431</v>
      </c>
      <c r="C557" t="s">
        <v>458</v>
      </c>
    </row>
    <row r="558" spans="1:3" x14ac:dyDescent="0.3">
      <c r="A558" t="s">
        <v>378</v>
      </c>
      <c r="B558" t="s">
        <v>429</v>
      </c>
      <c r="C558" t="s">
        <v>504</v>
      </c>
    </row>
    <row r="559" spans="1:3" x14ac:dyDescent="0.3">
      <c r="A559" t="s">
        <v>378</v>
      </c>
      <c r="B559" t="s">
        <v>429</v>
      </c>
      <c r="C559" t="s">
        <v>505</v>
      </c>
    </row>
    <row r="560" spans="1:3" x14ac:dyDescent="0.3">
      <c r="A560" t="s">
        <v>378</v>
      </c>
      <c r="B560" t="s">
        <v>427</v>
      </c>
      <c r="C560" t="s">
        <v>436</v>
      </c>
    </row>
    <row r="561" spans="1:3" x14ac:dyDescent="0.3">
      <c r="A561" t="s">
        <v>378</v>
      </c>
      <c r="B561" t="s">
        <v>426</v>
      </c>
      <c r="C561" t="s">
        <v>509</v>
      </c>
    </row>
    <row r="562" spans="1:3" x14ac:dyDescent="0.3">
      <c r="A562" t="s">
        <v>378</v>
      </c>
      <c r="B562" t="s">
        <v>427</v>
      </c>
      <c r="C562" t="s">
        <v>436</v>
      </c>
    </row>
    <row r="563" spans="1:3" x14ac:dyDescent="0.3">
      <c r="A563" t="s">
        <v>378</v>
      </c>
      <c r="B563" t="s">
        <v>427</v>
      </c>
      <c r="C563" t="s">
        <v>436</v>
      </c>
    </row>
    <row r="564" spans="1:3" x14ac:dyDescent="0.3">
      <c r="A564" t="s">
        <v>378</v>
      </c>
      <c r="B564" t="s">
        <v>427</v>
      </c>
      <c r="C564" t="s">
        <v>436</v>
      </c>
    </row>
    <row r="565" spans="1:3" x14ac:dyDescent="0.3">
      <c r="A565" t="s">
        <v>378</v>
      </c>
      <c r="B565" t="s">
        <v>427</v>
      </c>
      <c r="C565" t="s">
        <v>436</v>
      </c>
    </row>
    <row r="566" spans="1:3" x14ac:dyDescent="0.3">
      <c r="A566" t="s">
        <v>378</v>
      </c>
      <c r="B566" t="s">
        <v>427</v>
      </c>
      <c r="C566" t="s">
        <v>436</v>
      </c>
    </row>
    <row r="567" spans="1:3" x14ac:dyDescent="0.3">
      <c r="A567" t="s">
        <v>378</v>
      </c>
      <c r="B567" t="s">
        <v>429</v>
      </c>
      <c r="C567" t="s">
        <v>504</v>
      </c>
    </row>
    <row r="568" spans="1:3" x14ac:dyDescent="0.3">
      <c r="A568" t="s">
        <v>378</v>
      </c>
      <c r="B568" t="s">
        <v>428</v>
      </c>
      <c r="C568" t="s">
        <v>487</v>
      </c>
    </row>
    <row r="569" spans="1:3" x14ac:dyDescent="0.3">
      <c r="A569" t="s">
        <v>378</v>
      </c>
      <c r="B569" t="s">
        <v>429</v>
      </c>
      <c r="C569" t="s">
        <v>505</v>
      </c>
    </row>
    <row r="570" spans="1:3" x14ac:dyDescent="0.3">
      <c r="A570" t="s">
        <v>378</v>
      </c>
      <c r="B570" t="s">
        <v>431</v>
      </c>
      <c r="C570" t="s">
        <v>458</v>
      </c>
    </row>
    <row r="571" spans="1:3" x14ac:dyDescent="0.3">
      <c r="A571" t="s">
        <v>378</v>
      </c>
      <c r="B571" t="s">
        <v>427</v>
      </c>
      <c r="C571" t="s">
        <v>436</v>
      </c>
    </row>
    <row r="572" spans="1:3" x14ac:dyDescent="0.3">
      <c r="A572" t="s">
        <v>378</v>
      </c>
      <c r="B572" t="s">
        <v>427</v>
      </c>
      <c r="C572" t="s">
        <v>436</v>
      </c>
    </row>
    <row r="573" spans="1:3" x14ac:dyDescent="0.3">
      <c r="A573" t="s">
        <v>378</v>
      </c>
      <c r="B573" t="s">
        <v>429</v>
      </c>
      <c r="C573" t="s">
        <v>504</v>
      </c>
    </row>
    <row r="574" spans="1:3" x14ac:dyDescent="0.3">
      <c r="A574" t="s">
        <v>378</v>
      </c>
      <c r="B574" t="s">
        <v>429</v>
      </c>
      <c r="C574" t="s">
        <v>504</v>
      </c>
    </row>
    <row r="575" spans="1:3" x14ac:dyDescent="0.3">
      <c r="A575" t="s">
        <v>378</v>
      </c>
      <c r="B575" t="s">
        <v>427</v>
      </c>
      <c r="C575" t="s">
        <v>436</v>
      </c>
    </row>
    <row r="576" spans="1:3" x14ac:dyDescent="0.3">
      <c r="A576" t="s">
        <v>378</v>
      </c>
      <c r="B576" t="s">
        <v>431</v>
      </c>
      <c r="C576" t="s">
        <v>458</v>
      </c>
    </row>
    <row r="577" spans="1:3" x14ac:dyDescent="0.3">
      <c r="A577" t="s">
        <v>378</v>
      </c>
      <c r="B577" t="s">
        <v>429</v>
      </c>
      <c r="C577" t="s">
        <v>504</v>
      </c>
    </row>
    <row r="578" spans="1:3" x14ac:dyDescent="0.3">
      <c r="A578" t="s">
        <v>378</v>
      </c>
      <c r="B578" t="s">
        <v>429</v>
      </c>
      <c r="C578" t="s">
        <v>504</v>
      </c>
    </row>
    <row r="579" spans="1:3" x14ac:dyDescent="0.3">
      <c r="A579" t="s">
        <v>378</v>
      </c>
      <c r="B579" t="s">
        <v>429</v>
      </c>
      <c r="C579" t="s">
        <v>505</v>
      </c>
    </row>
    <row r="580" spans="1:3" x14ac:dyDescent="0.3">
      <c r="A580" t="s">
        <v>378</v>
      </c>
      <c r="B580" t="s">
        <v>429</v>
      </c>
      <c r="C580" t="s">
        <v>504</v>
      </c>
    </row>
    <row r="581" spans="1:3" x14ac:dyDescent="0.3">
      <c r="A581" t="s">
        <v>378</v>
      </c>
      <c r="B581" t="s">
        <v>429</v>
      </c>
      <c r="C581" t="s">
        <v>504</v>
      </c>
    </row>
    <row r="582" spans="1:3" x14ac:dyDescent="0.3">
      <c r="A582" t="s">
        <v>378</v>
      </c>
      <c r="B582" t="s">
        <v>429</v>
      </c>
      <c r="C582" t="s">
        <v>504</v>
      </c>
    </row>
    <row r="583" spans="1:3" x14ac:dyDescent="0.3">
      <c r="A583" t="s">
        <v>378</v>
      </c>
      <c r="B583" t="s">
        <v>429</v>
      </c>
      <c r="C583" t="s">
        <v>504</v>
      </c>
    </row>
    <row r="584" spans="1:3" x14ac:dyDescent="0.3">
      <c r="A584" t="s">
        <v>378</v>
      </c>
      <c r="B584" t="s">
        <v>429</v>
      </c>
      <c r="C584" t="s">
        <v>505</v>
      </c>
    </row>
    <row r="585" spans="1:3" x14ac:dyDescent="0.3">
      <c r="A585" t="s">
        <v>378</v>
      </c>
      <c r="B585" t="s">
        <v>431</v>
      </c>
      <c r="C585" t="s">
        <v>458</v>
      </c>
    </row>
    <row r="586" spans="1:3" x14ac:dyDescent="0.3">
      <c r="A586" t="s">
        <v>378</v>
      </c>
      <c r="B586" t="s">
        <v>427</v>
      </c>
      <c r="C586" t="s">
        <v>436</v>
      </c>
    </row>
    <row r="587" spans="1:3" x14ac:dyDescent="0.3">
      <c r="A587" t="s">
        <v>378</v>
      </c>
      <c r="B587" t="s">
        <v>427</v>
      </c>
      <c r="C587" t="s">
        <v>436</v>
      </c>
    </row>
    <row r="588" spans="1:3" x14ac:dyDescent="0.3">
      <c r="A588" t="s">
        <v>378</v>
      </c>
      <c r="B588" t="s">
        <v>431</v>
      </c>
      <c r="C588" t="s">
        <v>458</v>
      </c>
    </row>
    <row r="589" spans="1:3" x14ac:dyDescent="0.3">
      <c r="A589" t="s">
        <v>378</v>
      </c>
      <c r="B589" t="s">
        <v>429</v>
      </c>
      <c r="C589" t="s">
        <v>504</v>
      </c>
    </row>
    <row r="590" spans="1:3" x14ac:dyDescent="0.3">
      <c r="A590" t="s">
        <v>378</v>
      </c>
      <c r="B590" t="s">
        <v>429</v>
      </c>
      <c r="C590" t="s">
        <v>504</v>
      </c>
    </row>
    <row r="591" spans="1:3" x14ac:dyDescent="0.3">
      <c r="A591" t="s">
        <v>378</v>
      </c>
      <c r="B591" t="s">
        <v>429</v>
      </c>
      <c r="C591" t="s">
        <v>504</v>
      </c>
    </row>
    <row r="592" spans="1:3" x14ac:dyDescent="0.3">
      <c r="A592" t="s">
        <v>378</v>
      </c>
      <c r="B592" t="s">
        <v>429</v>
      </c>
      <c r="C592" t="s">
        <v>504</v>
      </c>
    </row>
    <row r="593" spans="1:3" x14ac:dyDescent="0.3">
      <c r="A593" t="s">
        <v>378</v>
      </c>
      <c r="B593" t="s">
        <v>429</v>
      </c>
      <c r="C593" t="s">
        <v>504</v>
      </c>
    </row>
    <row r="594" spans="1:3" x14ac:dyDescent="0.3">
      <c r="A594" t="s">
        <v>378</v>
      </c>
      <c r="B594" t="s">
        <v>429</v>
      </c>
      <c r="C594" t="s">
        <v>505</v>
      </c>
    </row>
    <row r="595" spans="1:3" x14ac:dyDescent="0.3">
      <c r="A595" t="s">
        <v>378</v>
      </c>
      <c r="B595" t="s">
        <v>431</v>
      </c>
      <c r="C595" t="s">
        <v>458</v>
      </c>
    </row>
    <row r="596" spans="1:3" x14ac:dyDescent="0.3">
      <c r="A596" t="s">
        <v>378</v>
      </c>
      <c r="B596" t="s">
        <v>427</v>
      </c>
      <c r="C596" t="s">
        <v>436</v>
      </c>
    </row>
    <row r="597" spans="1:3" x14ac:dyDescent="0.3">
      <c r="A597" t="s">
        <v>378</v>
      </c>
      <c r="B597" t="s">
        <v>427</v>
      </c>
      <c r="C597" t="s">
        <v>436</v>
      </c>
    </row>
    <row r="598" spans="1:3" x14ac:dyDescent="0.3">
      <c r="A598" t="s">
        <v>378</v>
      </c>
      <c r="B598" t="s">
        <v>431</v>
      </c>
      <c r="C598" t="s">
        <v>458</v>
      </c>
    </row>
    <row r="599" spans="1:3" x14ac:dyDescent="0.3">
      <c r="A599" t="s">
        <v>378</v>
      </c>
      <c r="B599" t="s">
        <v>429</v>
      </c>
      <c r="C599" t="s">
        <v>504</v>
      </c>
    </row>
    <row r="600" spans="1:3" x14ac:dyDescent="0.3">
      <c r="A600" t="s">
        <v>378</v>
      </c>
      <c r="B600" t="s">
        <v>426</v>
      </c>
      <c r="C600" t="s">
        <v>508</v>
      </c>
    </row>
    <row r="601" spans="1:3" x14ac:dyDescent="0.3">
      <c r="A601" t="s">
        <v>378</v>
      </c>
      <c r="B601" t="s">
        <v>429</v>
      </c>
      <c r="C601" t="s">
        <v>506</v>
      </c>
    </row>
    <row r="602" spans="1:3" x14ac:dyDescent="0.3">
      <c r="A602" t="s">
        <v>378</v>
      </c>
      <c r="B602" t="s">
        <v>429</v>
      </c>
      <c r="C602" t="s">
        <v>504</v>
      </c>
    </row>
    <row r="603" spans="1:3" x14ac:dyDescent="0.3">
      <c r="A603" t="s">
        <v>378</v>
      </c>
      <c r="B603" t="s">
        <v>429</v>
      </c>
      <c r="C603" t="s">
        <v>504</v>
      </c>
    </row>
    <row r="604" spans="1:3" x14ac:dyDescent="0.3">
      <c r="A604" t="s">
        <v>378</v>
      </c>
      <c r="B604" t="s">
        <v>429</v>
      </c>
      <c r="C604" t="s">
        <v>504</v>
      </c>
    </row>
    <row r="605" spans="1:3" x14ac:dyDescent="0.3">
      <c r="A605" t="s">
        <v>378</v>
      </c>
      <c r="B605" t="s">
        <v>429</v>
      </c>
      <c r="C605" t="s">
        <v>504</v>
      </c>
    </row>
    <row r="606" spans="1:3" x14ac:dyDescent="0.3">
      <c r="A606" t="s">
        <v>378</v>
      </c>
      <c r="B606" t="s">
        <v>429</v>
      </c>
      <c r="C606" t="s">
        <v>504</v>
      </c>
    </row>
    <row r="607" spans="1:3" x14ac:dyDescent="0.3">
      <c r="A607" t="s">
        <v>378</v>
      </c>
      <c r="B607" t="s">
        <v>429</v>
      </c>
      <c r="C607" t="s">
        <v>504</v>
      </c>
    </row>
    <row r="608" spans="1:3" x14ac:dyDescent="0.3">
      <c r="A608" t="s">
        <v>378</v>
      </c>
      <c r="B608" t="s">
        <v>427</v>
      </c>
      <c r="C608" t="s">
        <v>436</v>
      </c>
    </row>
    <row r="609" spans="1:3" x14ac:dyDescent="0.3">
      <c r="A609" t="s">
        <v>378</v>
      </c>
      <c r="B609" t="s">
        <v>429</v>
      </c>
      <c r="C609" t="s">
        <v>505</v>
      </c>
    </row>
    <row r="610" spans="1:3" x14ac:dyDescent="0.3">
      <c r="A610" t="s">
        <v>378</v>
      </c>
      <c r="B610" t="s">
        <v>429</v>
      </c>
      <c r="C610" t="s">
        <v>504</v>
      </c>
    </row>
    <row r="611" spans="1:3" x14ac:dyDescent="0.3">
      <c r="A611" t="s">
        <v>378</v>
      </c>
      <c r="B611" t="s">
        <v>431</v>
      </c>
      <c r="C611" t="s">
        <v>458</v>
      </c>
    </row>
    <row r="612" spans="1:3" x14ac:dyDescent="0.3">
      <c r="A612" t="s">
        <v>378</v>
      </c>
      <c r="B612" t="s">
        <v>431</v>
      </c>
      <c r="C612" t="s">
        <v>458</v>
      </c>
    </row>
    <row r="613" spans="1:3" x14ac:dyDescent="0.3">
      <c r="A613" t="s">
        <v>378</v>
      </c>
      <c r="B613" t="s">
        <v>429</v>
      </c>
      <c r="C613" t="s">
        <v>505</v>
      </c>
    </row>
    <row r="614" spans="1:3" x14ac:dyDescent="0.3">
      <c r="A614" t="s">
        <v>378</v>
      </c>
      <c r="B614" t="s">
        <v>431</v>
      </c>
      <c r="C614" t="s">
        <v>458</v>
      </c>
    </row>
    <row r="615" spans="1:3" x14ac:dyDescent="0.3">
      <c r="A615" t="s">
        <v>378</v>
      </c>
      <c r="B615" t="s">
        <v>429</v>
      </c>
      <c r="C615" t="s">
        <v>504</v>
      </c>
    </row>
    <row r="616" spans="1:3" x14ac:dyDescent="0.3">
      <c r="A616" t="s">
        <v>378</v>
      </c>
      <c r="B616" t="s">
        <v>429</v>
      </c>
      <c r="C616" t="s">
        <v>504</v>
      </c>
    </row>
    <row r="617" spans="1:3" x14ac:dyDescent="0.3">
      <c r="A617" t="s">
        <v>378</v>
      </c>
      <c r="B617" t="s">
        <v>429</v>
      </c>
      <c r="C617" t="s">
        <v>504</v>
      </c>
    </row>
    <row r="618" spans="1:3" x14ac:dyDescent="0.3">
      <c r="A618" t="s">
        <v>378</v>
      </c>
      <c r="B618" t="s">
        <v>428</v>
      </c>
      <c r="C618" t="s">
        <v>487</v>
      </c>
    </row>
    <row r="619" spans="1:3" x14ac:dyDescent="0.3">
      <c r="A619" t="s">
        <v>378</v>
      </c>
      <c r="B619" t="s">
        <v>429</v>
      </c>
      <c r="C619" t="s">
        <v>504</v>
      </c>
    </row>
    <row r="620" spans="1:3" x14ac:dyDescent="0.3">
      <c r="A620" t="s">
        <v>378</v>
      </c>
      <c r="B620" t="s">
        <v>429</v>
      </c>
      <c r="C620" t="s">
        <v>504</v>
      </c>
    </row>
    <row r="621" spans="1:3" x14ac:dyDescent="0.3">
      <c r="A621" t="s">
        <v>378</v>
      </c>
      <c r="B621" t="s">
        <v>428</v>
      </c>
      <c r="C621" t="s">
        <v>488</v>
      </c>
    </row>
    <row r="622" spans="1:3" x14ac:dyDescent="0.3">
      <c r="A622" t="s">
        <v>378</v>
      </c>
      <c r="B622" t="s">
        <v>431</v>
      </c>
      <c r="C622" t="s">
        <v>458</v>
      </c>
    </row>
    <row r="623" spans="1:3" x14ac:dyDescent="0.3">
      <c r="A623" t="s">
        <v>378</v>
      </c>
      <c r="B623" t="s">
        <v>429</v>
      </c>
      <c r="C623" t="s">
        <v>504</v>
      </c>
    </row>
    <row r="624" spans="1:3" x14ac:dyDescent="0.3">
      <c r="A624" t="s">
        <v>378</v>
      </c>
      <c r="B624" t="s">
        <v>427</v>
      </c>
      <c r="C624" t="s">
        <v>436</v>
      </c>
    </row>
    <row r="625" spans="1:3" x14ac:dyDescent="0.3">
      <c r="A625" t="s">
        <v>378</v>
      </c>
      <c r="B625" t="s">
        <v>431</v>
      </c>
      <c r="C625" t="s">
        <v>458</v>
      </c>
    </row>
    <row r="626" spans="1:3" x14ac:dyDescent="0.3">
      <c r="A626" t="s">
        <v>378</v>
      </c>
      <c r="B626" t="s">
        <v>429</v>
      </c>
      <c r="C626" t="s">
        <v>504</v>
      </c>
    </row>
    <row r="627" spans="1:3" x14ac:dyDescent="0.3">
      <c r="A627" t="s">
        <v>378</v>
      </c>
      <c r="B627" t="s">
        <v>427</v>
      </c>
      <c r="C627" t="s">
        <v>436</v>
      </c>
    </row>
    <row r="628" spans="1:3" x14ac:dyDescent="0.3">
      <c r="A628" t="s">
        <v>378</v>
      </c>
      <c r="B628" t="s">
        <v>429</v>
      </c>
      <c r="C628" t="s">
        <v>504</v>
      </c>
    </row>
    <row r="629" spans="1:3" x14ac:dyDescent="0.3">
      <c r="A629" t="s">
        <v>378</v>
      </c>
      <c r="B629" t="s">
        <v>429</v>
      </c>
      <c r="C629" t="s">
        <v>504</v>
      </c>
    </row>
    <row r="630" spans="1:3" x14ac:dyDescent="0.3">
      <c r="A630" t="s">
        <v>378</v>
      </c>
      <c r="B630" t="s">
        <v>428</v>
      </c>
      <c r="C630" t="s">
        <v>487</v>
      </c>
    </row>
    <row r="631" spans="1:3" x14ac:dyDescent="0.3">
      <c r="A631" t="s">
        <v>378</v>
      </c>
      <c r="B631" t="s">
        <v>431</v>
      </c>
      <c r="C631" t="s">
        <v>458</v>
      </c>
    </row>
    <row r="632" spans="1:3" x14ac:dyDescent="0.3">
      <c r="A632" t="s">
        <v>378</v>
      </c>
      <c r="B632" t="s">
        <v>427</v>
      </c>
      <c r="C632" t="s">
        <v>434</v>
      </c>
    </row>
    <row r="633" spans="1:3" x14ac:dyDescent="0.3">
      <c r="A633" t="s">
        <v>378</v>
      </c>
      <c r="B633" t="s">
        <v>427</v>
      </c>
      <c r="C633" t="s">
        <v>436</v>
      </c>
    </row>
    <row r="634" spans="1:3" x14ac:dyDescent="0.3">
      <c r="A634" t="s">
        <v>381</v>
      </c>
      <c r="B634" t="s">
        <v>435</v>
      </c>
      <c r="C634" t="s">
        <v>517</v>
      </c>
    </row>
    <row r="635" spans="1:3" x14ac:dyDescent="0.3">
      <c r="A635" t="s">
        <v>381</v>
      </c>
      <c r="B635" t="s">
        <v>381</v>
      </c>
      <c r="C635" t="s">
        <v>498</v>
      </c>
    </row>
    <row r="636" spans="1:3" x14ac:dyDescent="0.3">
      <c r="A636" t="s">
        <v>381</v>
      </c>
      <c r="B636" t="s">
        <v>438</v>
      </c>
      <c r="C636" t="s">
        <v>519</v>
      </c>
    </row>
    <row r="637" spans="1:3" x14ac:dyDescent="0.3">
      <c r="A637" t="s">
        <v>381</v>
      </c>
      <c r="B637" t="s">
        <v>438</v>
      </c>
      <c r="C637" t="s">
        <v>519</v>
      </c>
    </row>
    <row r="638" spans="1:3" x14ac:dyDescent="0.3">
      <c r="A638" t="s">
        <v>381</v>
      </c>
      <c r="B638" t="s">
        <v>441</v>
      </c>
      <c r="C638" t="s">
        <v>526</v>
      </c>
    </row>
    <row r="639" spans="1:3" x14ac:dyDescent="0.3">
      <c r="A639" t="s">
        <v>381</v>
      </c>
      <c r="B639" t="s">
        <v>381</v>
      </c>
      <c r="C639" t="s">
        <v>498</v>
      </c>
    </row>
    <row r="640" spans="1:3" x14ac:dyDescent="0.3">
      <c r="A640" t="s">
        <v>381</v>
      </c>
      <c r="B640" t="s">
        <v>381</v>
      </c>
      <c r="C640" t="s">
        <v>498</v>
      </c>
    </row>
    <row r="641" spans="1:3" x14ac:dyDescent="0.3">
      <c r="A641" t="s">
        <v>381</v>
      </c>
      <c r="B641" t="s">
        <v>441</v>
      </c>
      <c r="C641" t="s">
        <v>527</v>
      </c>
    </row>
    <row r="642" spans="1:3" x14ac:dyDescent="0.3">
      <c r="A642" t="s">
        <v>381</v>
      </c>
      <c r="B642" t="s">
        <v>381</v>
      </c>
      <c r="C642" t="s">
        <v>498</v>
      </c>
    </row>
    <row r="643" spans="1:3" x14ac:dyDescent="0.3">
      <c r="A643" t="s">
        <v>381</v>
      </c>
      <c r="B643" t="s">
        <v>381</v>
      </c>
      <c r="C643" t="s">
        <v>498</v>
      </c>
    </row>
    <row r="644" spans="1:3" x14ac:dyDescent="0.3">
      <c r="A644" t="s">
        <v>381</v>
      </c>
      <c r="B644" t="s">
        <v>381</v>
      </c>
      <c r="C644" t="s">
        <v>498</v>
      </c>
    </row>
    <row r="645" spans="1:3" x14ac:dyDescent="0.3">
      <c r="A645" t="s">
        <v>381</v>
      </c>
      <c r="B645" t="s">
        <v>435</v>
      </c>
      <c r="C645" t="s">
        <v>517</v>
      </c>
    </row>
    <row r="646" spans="1:3" x14ac:dyDescent="0.3">
      <c r="A646" t="s">
        <v>381</v>
      </c>
      <c r="B646" t="s">
        <v>435</v>
      </c>
      <c r="C646" t="s">
        <v>517</v>
      </c>
    </row>
    <row r="647" spans="1:3" x14ac:dyDescent="0.3">
      <c r="A647" t="s">
        <v>381</v>
      </c>
      <c r="B647" t="s">
        <v>435</v>
      </c>
      <c r="C647" t="s">
        <v>517</v>
      </c>
    </row>
    <row r="648" spans="1:3" x14ac:dyDescent="0.3">
      <c r="A648" t="s">
        <v>381</v>
      </c>
      <c r="B648" t="s">
        <v>441</v>
      </c>
      <c r="C648" t="s">
        <v>526</v>
      </c>
    </row>
    <row r="649" spans="1:3" x14ac:dyDescent="0.3">
      <c r="A649" t="s">
        <v>381</v>
      </c>
      <c r="B649" t="s">
        <v>381</v>
      </c>
      <c r="C649" t="s">
        <v>498</v>
      </c>
    </row>
    <row r="650" spans="1:3" x14ac:dyDescent="0.3">
      <c r="A650" t="s">
        <v>381</v>
      </c>
      <c r="B650" t="s">
        <v>381</v>
      </c>
      <c r="C650" t="s">
        <v>498</v>
      </c>
    </row>
    <row r="651" spans="1:3" x14ac:dyDescent="0.3">
      <c r="A651" t="s">
        <v>381</v>
      </c>
      <c r="B651" t="s">
        <v>381</v>
      </c>
      <c r="C651" t="s">
        <v>498</v>
      </c>
    </row>
    <row r="652" spans="1:3" x14ac:dyDescent="0.3">
      <c r="A652" t="s">
        <v>381</v>
      </c>
      <c r="B652" t="s">
        <v>381</v>
      </c>
      <c r="C652" t="s">
        <v>498</v>
      </c>
    </row>
    <row r="653" spans="1:3" x14ac:dyDescent="0.3">
      <c r="A653" t="s">
        <v>381</v>
      </c>
      <c r="B653" t="s">
        <v>438</v>
      </c>
      <c r="C653" t="s">
        <v>519</v>
      </c>
    </row>
    <row r="654" spans="1:3" x14ac:dyDescent="0.3">
      <c r="A654" t="s">
        <v>381</v>
      </c>
      <c r="B654" t="s">
        <v>441</v>
      </c>
      <c r="C654" t="s">
        <v>526</v>
      </c>
    </row>
    <row r="655" spans="1:3" x14ac:dyDescent="0.3">
      <c r="A655" t="s">
        <v>381</v>
      </c>
      <c r="B655" t="s">
        <v>438</v>
      </c>
      <c r="C655" t="s">
        <v>519</v>
      </c>
    </row>
    <row r="656" spans="1:3" x14ac:dyDescent="0.3">
      <c r="A656" t="s">
        <v>381</v>
      </c>
      <c r="B656" t="s">
        <v>438</v>
      </c>
      <c r="C656" t="s">
        <v>519</v>
      </c>
    </row>
    <row r="657" spans="1:3" x14ac:dyDescent="0.3">
      <c r="A657" t="s">
        <v>381</v>
      </c>
      <c r="B657" t="s">
        <v>381</v>
      </c>
      <c r="C657" t="s">
        <v>498</v>
      </c>
    </row>
    <row r="658" spans="1:3" x14ac:dyDescent="0.3">
      <c r="A658" t="s">
        <v>381</v>
      </c>
      <c r="B658" t="s">
        <v>381</v>
      </c>
      <c r="C658" t="s">
        <v>498</v>
      </c>
    </row>
    <row r="659" spans="1:3" x14ac:dyDescent="0.3">
      <c r="A659" t="s">
        <v>381</v>
      </c>
      <c r="B659" t="s">
        <v>381</v>
      </c>
      <c r="C659" t="s">
        <v>498</v>
      </c>
    </row>
    <row r="660" spans="1:3" x14ac:dyDescent="0.3">
      <c r="A660" t="s">
        <v>381</v>
      </c>
      <c r="B660" t="s">
        <v>441</v>
      </c>
      <c r="C660" t="s">
        <v>526</v>
      </c>
    </row>
    <row r="661" spans="1:3" x14ac:dyDescent="0.3">
      <c r="A661" t="s">
        <v>381</v>
      </c>
      <c r="B661" t="s">
        <v>381</v>
      </c>
      <c r="C661" t="s">
        <v>498</v>
      </c>
    </row>
    <row r="662" spans="1:3" x14ac:dyDescent="0.3">
      <c r="A662" t="s">
        <v>381</v>
      </c>
      <c r="B662" t="s">
        <v>381</v>
      </c>
      <c r="C662" t="s">
        <v>498</v>
      </c>
    </row>
    <row r="663" spans="1:3" x14ac:dyDescent="0.3">
      <c r="A663" t="s">
        <v>381</v>
      </c>
      <c r="B663" t="s">
        <v>381</v>
      </c>
      <c r="C663" t="s">
        <v>498</v>
      </c>
    </row>
    <row r="664" spans="1:3" x14ac:dyDescent="0.3">
      <c r="A664" t="s">
        <v>381</v>
      </c>
      <c r="B664" t="s">
        <v>381</v>
      </c>
      <c r="C664" t="s">
        <v>498</v>
      </c>
    </row>
    <row r="665" spans="1:3" x14ac:dyDescent="0.3">
      <c r="A665" t="s">
        <v>381</v>
      </c>
      <c r="B665" t="s">
        <v>381</v>
      </c>
      <c r="C665" t="s">
        <v>498</v>
      </c>
    </row>
    <row r="666" spans="1:3" x14ac:dyDescent="0.3">
      <c r="A666" t="s">
        <v>381</v>
      </c>
      <c r="B666" t="s">
        <v>381</v>
      </c>
      <c r="C666" t="s">
        <v>498</v>
      </c>
    </row>
    <row r="667" spans="1:3" x14ac:dyDescent="0.3">
      <c r="A667" t="s">
        <v>381</v>
      </c>
      <c r="B667" t="s">
        <v>381</v>
      </c>
      <c r="C667" t="s">
        <v>498</v>
      </c>
    </row>
    <row r="668" spans="1:3" x14ac:dyDescent="0.3">
      <c r="A668" t="s">
        <v>381</v>
      </c>
      <c r="B668" t="s">
        <v>381</v>
      </c>
      <c r="C668" t="s">
        <v>498</v>
      </c>
    </row>
    <row r="669" spans="1:3" x14ac:dyDescent="0.3">
      <c r="A669" t="s">
        <v>381</v>
      </c>
      <c r="B669" t="s">
        <v>381</v>
      </c>
      <c r="C669" t="s">
        <v>498</v>
      </c>
    </row>
    <row r="670" spans="1:3" x14ac:dyDescent="0.3">
      <c r="A670" t="s">
        <v>381</v>
      </c>
      <c r="B670" t="s">
        <v>381</v>
      </c>
      <c r="C670" t="s">
        <v>498</v>
      </c>
    </row>
    <row r="671" spans="1:3" x14ac:dyDescent="0.3">
      <c r="A671" t="s">
        <v>381</v>
      </c>
      <c r="B671" t="s">
        <v>381</v>
      </c>
      <c r="C671" t="s">
        <v>498</v>
      </c>
    </row>
    <row r="672" spans="1:3" x14ac:dyDescent="0.3">
      <c r="A672" t="s">
        <v>381</v>
      </c>
      <c r="B672" t="s">
        <v>438</v>
      </c>
      <c r="C672" t="s">
        <v>519</v>
      </c>
    </row>
    <row r="673" spans="1:3" x14ac:dyDescent="0.3">
      <c r="A673" t="s">
        <v>381</v>
      </c>
      <c r="B673" t="s">
        <v>381</v>
      </c>
      <c r="C673" t="s">
        <v>498</v>
      </c>
    </row>
    <row r="674" spans="1:3" x14ac:dyDescent="0.3">
      <c r="A674" t="s">
        <v>381</v>
      </c>
      <c r="B674" t="s">
        <v>381</v>
      </c>
      <c r="C674" t="s">
        <v>498</v>
      </c>
    </row>
    <row r="675" spans="1:3" x14ac:dyDescent="0.3">
      <c r="A675" t="s">
        <v>381</v>
      </c>
      <c r="B675" t="s">
        <v>381</v>
      </c>
      <c r="C675" t="s">
        <v>498</v>
      </c>
    </row>
    <row r="676" spans="1:3" x14ac:dyDescent="0.3">
      <c r="A676" t="s">
        <v>381</v>
      </c>
      <c r="B676" t="s">
        <v>381</v>
      </c>
      <c r="C676" t="s">
        <v>498</v>
      </c>
    </row>
    <row r="677" spans="1:3" x14ac:dyDescent="0.3">
      <c r="A677" t="s">
        <v>381</v>
      </c>
      <c r="B677" t="s">
        <v>381</v>
      </c>
      <c r="C677" t="s">
        <v>498</v>
      </c>
    </row>
    <row r="678" spans="1:3" x14ac:dyDescent="0.3">
      <c r="A678" t="s">
        <v>381</v>
      </c>
      <c r="B678" t="s">
        <v>381</v>
      </c>
      <c r="C678" t="s">
        <v>499</v>
      </c>
    </row>
    <row r="679" spans="1:3" x14ac:dyDescent="0.3">
      <c r="A679" t="s">
        <v>381</v>
      </c>
      <c r="B679" t="s">
        <v>381</v>
      </c>
      <c r="C679" t="s">
        <v>498</v>
      </c>
    </row>
    <row r="680" spans="1:3" x14ac:dyDescent="0.3">
      <c r="A680" t="s">
        <v>381</v>
      </c>
      <c r="B680" t="s">
        <v>381</v>
      </c>
      <c r="C680" t="s">
        <v>498</v>
      </c>
    </row>
    <row r="681" spans="1:3" x14ac:dyDescent="0.3">
      <c r="A681" t="s">
        <v>381</v>
      </c>
      <c r="B681" t="s">
        <v>381</v>
      </c>
      <c r="C681" t="s">
        <v>498</v>
      </c>
    </row>
    <row r="682" spans="1:3" x14ac:dyDescent="0.3">
      <c r="A682" t="s">
        <v>381</v>
      </c>
      <c r="B682" t="s">
        <v>381</v>
      </c>
      <c r="C682" t="s">
        <v>498</v>
      </c>
    </row>
    <row r="683" spans="1:3" x14ac:dyDescent="0.3">
      <c r="A683" t="s">
        <v>381</v>
      </c>
      <c r="B683" t="s">
        <v>381</v>
      </c>
      <c r="C683" t="s">
        <v>498</v>
      </c>
    </row>
    <row r="684" spans="1:3" x14ac:dyDescent="0.3">
      <c r="A684" t="s">
        <v>381</v>
      </c>
      <c r="B684" t="s">
        <v>381</v>
      </c>
      <c r="C684" t="s">
        <v>498</v>
      </c>
    </row>
    <row r="685" spans="1:3" x14ac:dyDescent="0.3">
      <c r="A685" t="s">
        <v>381</v>
      </c>
      <c r="B685" t="s">
        <v>381</v>
      </c>
      <c r="C685" t="s">
        <v>498</v>
      </c>
    </row>
    <row r="686" spans="1:3" x14ac:dyDescent="0.3">
      <c r="A686" t="s">
        <v>381</v>
      </c>
      <c r="B686" t="s">
        <v>381</v>
      </c>
      <c r="C686" t="s">
        <v>498</v>
      </c>
    </row>
    <row r="687" spans="1:3" x14ac:dyDescent="0.3">
      <c r="A687" t="s">
        <v>381</v>
      </c>
      <c r="B687" t="s">
        <v>381</v>
      </c>
      <c r="C687" t="s">
        <v>498</v>
      </c>
    </row>
    <row r="688" spans="1:3" x14ac:dyDescent="0.3">
      <c r="A688" t="s">
        <v>381</v>
      </c>
      <c r="B688" t="s">
        <v>435</v>
      </c>
      <c r="C688" t="s">
        <v>518</v>
      </c>
    </row>
    <row r="689" spans="1:3" x14ac:dyDescent="0.3">
      <c r="A689" t="s">
        <v>381</v>
      </c>
      <c r="B689" t="s">
        <v>381</v>
      </c>
      <c r="C689" t="s">
        <v>498</v>
      </c>
    </row>
    <row r="690" spans="1:3" x14ac:dyDescent="0.3">
      <c r="A690" t="s">
        <v>381</v>
      </c>
      <c r="B690" t="s">
        <v>381</v>
      </c>
      <c r="C690" t="s">
        <v>498</v>
      </c>
    </row>
    <row r="691" spans="1:3" x14ac:dyDescent="0.3">
      <c r="A691" t="s">
        <v>381</v>
      </c>
      <c r="B691" t="s">
        <v>381</v>
      </c>
      <c r="C691" t="s">
        <v>498</v>
      </c>
    </row>
    <row r="692" spans="1:3" x14ac:dyDescent="0.3">
      <c r="A692" t="s">
        <v>381</v>
      </c>
      <c r="B692" t="s">
        <v>438</v>
      </c>
      <c r="C692" t="s">
        <v>519</v>
      </c>
    </row>
    <row r="693" spans="1:3" x14ac:dyDescent="0.3">
      <c r="A693" t="s">
        <v>381</v>
      </c>
      <c r="B693" t="s">
        <v>381</v>
      </c>
      <c r="C693" t="s">
        <v>498</v>
      </c>
    </row>
    <row r="694" spans="1:3" x14ac:dyDescent="0.3">
      <c r="A694" t="s">
        <v>381</v>
      </c>
      <c r="B694" t="s">
        <v>438</v>
      </c>
      <c r="C694" t="s">
        <v>519</v>
      </c>
    </row>
    <row r="695" spans="1:3" x14ac:dyDescent="0.3">
      <c r="A695" t="s">
        <v>381</v>
      </c>
      <c r="B695" t="s">
        <v>381</v>
      </c>
      <c r="C695" t="s">
        <v>498</v>
      </c>
    </row>
    <row r="696" spans="1:3" x14ac:dyDescent="0.3">
      <c r="A696" t="s">
        <v>381</v>
      </c>
      <c r="B696" t="s">
        <v>381</v>
      </c>
      <c r="C696" t="s">
        <v>498</v>
      </c>
    </row>
    <row r="697" spans="1:3" x14ac:dyDescent="0.3">
      <c r="A697" t="s">
        <v>381</v>
      </c>
      <c r="B697" t="s">
        <v>381</v>
      </c>
      <c r="C697" t="s">
        <v>498</v>
      </c>
    </row>
    <row r="698" spans="1:3" x14ac:dyDescent="0.3">
      <c r="A698" t="s">
        <v>381</v>
      </c>
      <c r="B698" t="s">
        <v>438</v>
      </c>
      <c r="C698" t="s">
        <v>519</v>
      </c>
    </row>
    <row r="699" spans="1:3" x14ac:dyDescent="0.3">
      <c r="A699" t="s">
        <v>381</v>
      </c>
      <c r="B699" t="s">
        <v>381</v>
      </c>
      <c r="C699" t="s">
        <v>498</v>
      </c>
    </row>
    <row r="700" spans="1:3" x14ac:dyDescent="0.3">
      <c r="A700" t="s">
        <v>381</v>
      </c>
      <c r="B700" t="s">
        <v>381</v>
      </c>
      <c r="C700" t="s">
        <v>498</v>
      </c>
    </row>
    <row r="701" spans="1:3" x14ac:dyDescent="0.3">
      <c r="A701" t="s">
        <v>381</v>
      </c>
      <c r="B701" t="s">
        <v>381</v>
      </c>
      <c r="C701" t="s">
        <v>498</v>
      </c>
    </row>
    <row r="702" spans="1:3" x14ac:dyDescent="0.3">
      <c r="A702" t="s">
        <v>381</v>
      </c>
      <c r="B702" t="s">
        <v>381</v>
      </c>
      <c r="C702" t="s">
        <v>498</v>
      </c>
    </row>
    <row r="703" spans="1:3" x14ac:dyDescent="0.3">
      <c r="A703" t="s">
        <v>381</v>
      </c>
      <c r="B703" t="s">
        <v>381</v>
      </c>
      <c r="C703" t="s">
        <v>498</v>
      </c>
    </row>
    <row r="704" spans="1:3" x14ac:dyDescent="0.3">
      <c r="A704" t="s">
        <v>381</v>
      </c>
      <c r="B704" t="s">
        <v>444</v>
      </c>
      <c r="C704" t="s">
        <v>521</v>
      </c>
    </row>
    <row r="705" spans="1:3" x14ac:dyDescent="0.3">
      <c r="A705" t="s">
        <v>381</v>
      </c>
      <c r="B705" t="s">
        <v>381</v>
      </c>
      <c r="C705" t="s">
        <v>498</v>
      </c>
    </row>
    <row r="706" spans="1:3" x14ac:dyDescent="0.3">
      <c r="A706" t="s">
        <v>381</v>
      </c>
      <c r="B706" t="s">
        <v>381</v>
      </c>
      <c r="C706" t="s">
        <v>498</v>
      </c>
    </row>
    <row r="707" spans="1:3" x14ac:dyDescent="0.3">
      <c r="A707" t="s">
        <v>381</v>
      </c>
      <c r="B707" t="s">
        <v>381</v>
      </c>
      <c r="C707" t="s">
        <v>498</v>
      </c>
    </row>
    <row r="708" spans="1:3" x14ac:dyDescent="0.3">
      <c r="A708" t="s">
        <v>381</v>
      </c>
      <c r="B708" t="s">
        <v>381</v>
      </c>
      <c r="C708" t="s">
        <v>498</v>
      </c>
    </row>
    <row r="709" spans="1:3" x14ac:dyDescent="0.3">
      <c r="A709" t="s">
        <v>381</v>
      </c>
      <c r="B709" t="s">
        <v>381</v>
      </c>
      <c r="C709" t="s">
        <v>498</v>
      </c>
    </row>
    <row r="710" spans="1:3" x14ac:dyDescent="0.3">
      <c r="A710" t="s">
        <v>381</v>
      </c>
      <c r="B710" t="s">
        <v>438</v>
      </c>
      <c r="C710" t="s">
        <v>519</v>
      </c>
    </row>
    <row r="711" spans="1:3" x14ac:dyDescent="0.3">
      <c r="A711" t="s">
        <v>381</v>
      </c>
      <c r="B711" t="s">
        <v>381</v>
      </c>
      <c r="C711" t="s">
        <v>498</v>
      </c>
    </row>
    <row r="712" spans="1:3" x14ac:dyDescent="0.3">
      <c r="A712" t="s">
        <v>381</v>
      </c>
      <c r="B712" t="s">
        <v>381</v>
      </c>
      <c r="C712" t="s">
        <v>498</v>
      </c>
    </row>
    <row r="713" spans="1:3" x14ac:dyDescent="0.3">
      <c r="A713" t="s">
        <v>381</v>
      </c>
      <c r="B713" t="s">
        <v>438</v>
      </c>
      <c r="C713" t="s">
        <v>519</v>
      </c>
    </row>
    <row r="714" spans="1:3" x14ac:dyDescent="0.3">
      <c r="A714" t="s">
        <v>381</v>
      </c>
      <c r="B714" t="s">
        <v>381</v>
      </c>
      <c r="C714" t="s">
        <v>498</v>
      </c>
    </row>
    <row r="715" spans="1:3" x14ac:dyDescent="0.3">
      <c r="A715" t="s">
        <v>381</v>
      </c>
      <c r="B715" t="s">
        <v>381</v>
      </c>
      <c r="C715" t="s">
        <v>499</v>
      </c>
    </row>
    <row r="716" spans="1:3" x14ac:dyDescent="0.3">
      <c r="A716" t="s">
        <v>381</v>
      </c>
      <c r="B716" t="s">
        <v>381</v>
      </c>
      <c r="C716" t="s">
        <v>498</v>
      </c>
    </row>
    <row r="717" spans="1:3" x14ac:dyDescent="0.3">
      <c r="A717" t="s">
        <v>381</v>
      </c>
      <c r="B717" t="s">
        <v>438</v>
      </c>
      <c r="C717" t="s">
        <v>519</v>
      </c>
    </row>
    <row r="718" spans="1:3" x14ac:dyDescent="0.3">
      <c r="A718" t="s">
        <v>381</v>
      </c>
      <c r="B718" t="s">
        <v>381</v>
      </c>
      <c r="C718" t="s">
        <v>498</v>
      </c>
    </row>
    <row r="719" spans="1:3" x14ac:dyDescent="0.3">
      <c r="A719" t="s">
        <v>381</v>
      </c>
      <c r="B719" t="s">
        <v>381</v>
      </c>
      <c r="C719" t="s">
        <v>498</v>
      </c>
    </row>
    <row r="720" spans="1:3" x14ac:dyDescent="0.3">
      <c r="A720" t="s">
        <v>381</v>
      </c>
      <c r="B720" t="s">
        <v>438</v>
      </c>
      <c r="C720" t="s">
        <v>520</v>
      </c>
    </row>
    <row r="721" spans="1:3" x14ac:dyDescent="0.3">
      <c r="A721" t="s">
        <v>381</v>
      </c>
      <c r="B721" t="s">
        <v>381</v>
      </c>
      <c r="C721" t="s">
        <v>498</v>
      </c>
    </row>
    <row r="722" spans="1:3" x14ac:dyDescent="0.3">
      <c r="A722" t="s">
        <v>381</v>
      </c>
      <c r="B722" t="s">
        <v>381</v>
      </c>
      <c r="C722" t="s">
        <v>498</v>
      </c>
    </row>
    <row r="723" spans="1:3" x14ac:dyDescent="0.3">
      <c r="A723" t="s">
        <v>381</v>
      </c>
      <c r="B723" t="s">
        <v>381</v>
      </c>
      <c r="C723" t="s">
        <v>498</v>
      </c>
    </row>
    <row r="724" spans="1:3" x14ac:dyDescent="0.3">
      <c r="A724" t="s">
        <v>381</v>
      </c>
      <c r="B724" t="s">
        <v>381</v>
      </c>
      <c r="C724" t="s">
        <v>498</v>
      </c>
    </row>
    <row r="725" spans="1:3" x14ac:dyDescent="0.3">
      <c r="A725" t="s">
        <v>381</v>
      </c>
      <c r="B725" t="s">
        <v>381</v>
      </c>
      <c r="C725" t="s">
        <v>499</v>
      </c>
    </row>
    <row r="726" spans="1:3" x14ac:dyDescent="0.3">
      <c r="A726" t="s">
        <v>381</v>
      </c>
      <c r="B726" t="s">
        <v>381</v>
      </c>
      <c r="C726" t="s">
        <v>498</v>
      </c>
    </row>
    <row r="727" spans="1:3" x14ac:dyDescent="0.3">
      <c r="A727" t="s">
        <v>381</v>
      </c>
      <c r="B727" t="s">
        <v>438</v>
      </c>
      <c r="C727" t="s">
        <v>519</v>
      </c>
    </row>
    <row r="728" spans="1:3" x14ac:dyDescent="0.3">
      <c r="A728" t="s">
        <v>381</v>
      </c>
      <c r="B728" t="s">
        <v>381</v>
      </c>
      <c r="C728" t="s">
        <v>498</v>
      </c>
    </row>
    <row r="729" spans="1:3" x14ac:dyDescent="0.3">
      <c r="A729" t="s">
        <v>381</v>
      </c>
      <c r="B729" t="s">
        <v>381</v>
      </c>
      <c r="C729" t="s">
        <v>498</v>
      </c>
    </row>
    <row r="730" spans="1:3" x14ac:dyDescent="0.3">
      <c r="A730" t="s">
        <v>381</v>
      </c>
      <c r="B730" t="s">
        <v>381</v>
      </c>
      <c r="C730" t="s">
        <v>498</v>
      </c>
    </row>
    <row r="731" spans="1:3" x14ac:dyDescent="0.3">
      <c r="A731" t="s">
        <v>381</v>
      </c>
      <c r="B731" t="s">
        <v>438</v>
      </c>
      <c r="C731" t="s">
        <v>520</v>
      </c>
    </row>
    <row r="732" spans="1:3" x14ac:dyDescent="0.3">
      <c r="A732" t="s">
        <v>381</v>
      </c>
      <c r="B732" t="s">
        <v>381</v>
      </c>
      <c r="C732" t="s">
        <v>498</v>
      </c>
    </row>
    <row r="733" spans="1:3" x14ac:dyDescent="0.3">
      <c r="A733" t="s">
        <v>381</v>
      </c>
      <c r="B733" t="s">
        <v>381</v>
      </c>
      <c r="C733" t="s">
        <v>498</v>
      </c>
    </row>
    <row r="734" spans="1:3" x14ac:dyDescent="0.3">
      <c r="A734" t="s">
        <v>381</v>
      </c>
      <c r="B734" t="s">
        <v>381</v>
      </c>
      <c r="C734" t="s">
        <v>499</v>
      </c>
    </row>
    <row r="735" spans="1:3" x14ac:dyDescent="0.3">
      <c r="A735" t="s">
        <v>381</v>
      </c>
      <c r="B735" t="s">
        <v>381</v>
      </c>
      <c r="C735" t="s">
        <v>498</v>
      </c>
    </row>
    <row r="736" spans="1:3" x14ac:dyDescent="0.3">
      <c r="A736" t="s">
        <v>381</v>
      </c>
      <c r="B736" t="s">
        <v>381</v>
      </c>
      <c r="C736" t="s">
        <v>498</v>
      </c>
    </row>
    <row r="737" spans="1:3" x14ac:dyDescent="0.3">
      <c r="A737" t="s">
        <v>381</v>
      </c>
      <c r="B737" t="s">
        <v>438</v>
      </c>
      <c r="C737" t="s">
        <v>520</v>
      </c>
    </row>
    <row r="738" spans="1:3" x14ac:dyDescent="0.3">
      <c r="A738" t="s">
        <v>385</v>
      </c>
      <c r="B738" t="s">
        <v>385</v>
      </c>
      <c r="C738" t="s">
        <v>503</v>
      </c>
    </row>
    <row r="739" spans="1:3" x14ac:dyDescent="0.3">
      <c r="A739" t="s">
        <v>385</v>
      </c>
      <c r="B739" t="s">
        <v>385</v>
      </c>
      <c r="C739" t="s">
        <v>503</v>
      </c>
    </row>
    <row r="740" spans="1:3" x14ac:dyDescent="0.3">
      <c r="A740" t="s">
        <v>385</v>
      </c>
      <c r="B740" t="s">
        <v>416</v>
      </c>
      <c r="C740" t="s">
        <v>417</v>
      </c>
    </row>
    <row r="741" spans="1:3" x14ac:dyDescent="0.3">
      <c r="A741" t="s">
        <v>387</v>
      </c>
      <c r="B741" t="s">
        <v>448</v>
      </c>
      <c r="C741" t="s">
        <v>492</v>
      </c>
    </row>
    <row r="742" spans="1:3" x14ac:dyDescent="0.3">
      <c r="A742" t="s">
        <v>387</v>
      </c>
      <c r="B742" t="s">
        <v>387</v>
      </c>
      <c r="C742" t="s">
        <v>511</v>
      </c>
    </row>
    <row r="743" spans="1:3" x14ac:dyDescent="0.3">
      <c r="A743" t="s">
        <v>387</v>
      </c>
      <c r="B743" t="s">
        <v>448</v>
      </c>
      <c r="C743" t="s">
        <v>492</v>
      </c>
    </row>
    <row r="744" spans="1:3" x14ac:dyDescent="0.3">
      <c r="A744" t="s">
        <v>387</v>
      </c>
      <c r="B744" t="s">
        <v>409</v>
      </c>
      <c r="C744" t="s">
        <v>410</v>
      </c>
    </row>
    <row r="745" spans="1:3" x14ac:dyDescent="0.3">
      <c r="A745" t="s">
        <v>387</v>
      </c>
      <c r="B745" t="s">
        <v>409</v>
      </c>
      <c r="C745" t="s">
        <v>412</v>
      </c>
    </row>
    <row r="746" spans="1:3" x14ac:dyDescent="0.3">
      <c r="A746" t="s">
        <v>387</v>
      </c>
      <c r="B746" t="s">
        <v>387</v>
      </c>
      <c r="C746" t="s">
        <v>512</v>
      </c>
    </row>
    <row r="747" spans="1:3" x14ac:dyDescent="0.3">
      <c r="A747" t="s">
        <v>387</v>
      </c>
      <c r="B747" t="s">
        <v>409</v>
      </c>
      <c r="C747" t="s">
        <v>412</v>
      </c>
    </row>
    <row r="748" spans="1:3" x14ac:dyDescent="0.3">
      <c r="A748" t="s">
        <v>387</v>
      </c>
      <c r="B748" t="s">
        <v>409</v>
      </c>
      <c r="C748" t="s">
        <v>412</v>
      </c>
    </row>
    <row r="749" spans="1:3" x14ac:dyDescent="0.3">
      <c r="A749" t="s">
        <v>387</v>
      </c>
      <c r="B749" t="s">
        <v>409</v>
      </c>
      <c r="C749" t="s">
        <v>413</v>
      </c>
    </row>
    <row r="750" spans="1:3" x14ac:dyDescent="0.3">
      <c r="A750" t="s">
        <v>387</v>
      </c>
      <c r="B750" t="s">
        <v>409</v>
      </c>
      <c r="C750" t="s">
        <v>412</v>
      </c>
    </row>
    <row r="751" spans="1:3" x14ac:dyDescent="0.3">
      <c r="A751" t="s">
        <v>387</v>
      </c>
      <c r="B751" t="s">
        <v>448</v>
      </c>
      <c r="C751" t="s">
        <v>492</v>
      </c>
    </row>
    <row r="752" spans="1:3" x14ac:dyDescent="0.3">
      <c r="A752" t="s">
        <v>387</v>
      </c>
      <c r="B752" t="s">
        <v>454</v>
      </c>
      <c r="C752" t="s">
        <v>494</v>
      </c>
    </row>
    <row r="753" spans="1:3" x14ac:dyDescent="0.3">
      <c r="A753" t="s">
        <v>387</v>
      </c>
      <c r="B753" t="s">
        <v>409</v>
      </c>
      <c r="C753" t="s">
        <v>410</v>
      </c>
    </row>
    <row r="754" spans="1:3" x14ac:dyDescent="0.3">
      <c r="A754" t="s">
        <v>387</v>
      </c>
      <c r="B754" t="s">
        <v>387</v>
      </c>
      <c r="C754" t="s">
        <v>513</v>
      </c>
    </row>
    <row r="755" spans="1:3" x14ac:dyDescent="0.3">
      <c r="A755" t="s">
        <v>387</v>
      </c>
      <c r="B755" t="s">
        <v>409</v>
      </c>
      <c r="C755" t="s">
        <v>410</v>
      </c>
    </row>
    <row r="756" spans="1:3" x14ac:dyDescent="0.3">
      <c r="A756" t="s">
        <v>387</v>
      </c>
      <c r="B756" t="s">
        <v>409</v>
      </c>
      <c r="C756" t="s">
        <v>410</v>
      </c>
    </row>
    <row r="757" spans="1:3" x14ac:dyDescent="0.3">
      <c r="A757" t="s">
        <v>387</v>
      </c>
      <c r="B757" t="s">
        <v>409</v>
      </c>
      <c r="C757" t="s">
        <v>410</v>
      </c>
    </row>
    <row r="758" spans="1:3" x14ac:dyDescent="0.3">
      <c r="A758" t="s">
        <v>387</v>
      </c>
      <c r="B758" t="s">
        <v>448</v>
      </c>
      <c r="C758" t="s">
        <v>492</v>
      </c>
    </row>
    <row r="759" spans="1:3" x14ac:dyDescent="0.3">
      <c r="A759" t="s">
        <v>387</v>
      </c>
      <c r="B759" t="s">
        <v>387</v>
      </c>
      <c r="C759" t="s">
        <v>513</v>
      </c>
    </row>
    <row r="760" spans="1:3" x14ac:dyDescent="0.3">
      <c r="A760" t="s">
        <v>387</v>
      </c>
      <c r="B760" t="s">
        <v>409</v>
      </c>
      <c r="C760" t="s">
        <v>415</v>
      </c>
    </row>
    <row r="761" spans="1:3" x14ac:dyDescent="0.3">
      <c r="A761" t="s">
        <v>387</v>
      </c>
      <c r="B761" t="s">
        <v>448</v>
      </c>
      <c r="C761" t="s">
        <v>492</v>
      </c>
    </row>
    <row r="762" spans="1:3" x14ac:dyDescent="0.3">
      <c r="A762" t="s">
        <v>387</v>
      </c>
      <c r="B762" t="s">
        <v>409</v>
      </c>
      <c r="C762" t="s">
        <v>410</v>
      </c>
    </row>
    <row r="763" spans="1:3" x14ac:dyDescent="0.3">
      <c r="A763" t="s">
        <v>387</v>
      </c>
      <c r="B763" t="s">
        <v>409</v>
      </c>
      <c r="C763" t="s">
        <v>410</v>
      </c>
    </row>
    <row r="764" spans="1:3" x14ac:dyDescent="0.3">
      <c r="A764" t="s">
        <v>387</v>
      </c>
      <c r="B764" t="s">
        <v>409</v>
      </c>
      <c r="C764" t="s">
        <v>410</v>
      </c>
    </row>
    <row r="765" spans="1:3" x14ac:dyDescent="0.3">
      <c r="A765" t="s">
        <v>387</v>
      </c>
      <c r="B765" t="s">
        <v>454</v>
      </c>
      <c r="C765" t="s">
        <v>495</v>
      </c>
    </row>
    <row r="766" spans="1:3" x14ac:dyDescent="0.3">
      <c r="A766" t="s">
        <v>387</v>
      </c>
      <c r="B766" t="s">
        <v>454</v>
      </c>
      <c r="C766" t="s">
        <v>494</v>
      </c>
    </row>
    <row r="767" spans="1:3" x14ac:dyDescent="0.3">
      <c r="A767" t="s">
        <v>387</v>
      </c>
      <c r="B767" t="s">
        <v>387</v>
      </c>
      <c r="C767" t="s">
        <v>514</v>
      </c>
    </row>
    <row r="768" spans="1:3" x14ac:dyDescent="0.3">
      <c r="A768" t="s">
        <v>387</v>
      </c>
      <c r="B768" t="s">
        <v>409</v>
      </c>
      <c r="C768" t="s">
        <v>410</v>
      </c>
    </row>
    <row r="769" spans="1:3" x14ac:dyDescent="0.3">
      <c r="A769" t="s">
        <v>387</v>
      </c>
      <c r="B769" t="s">
        <v>448</v>
      </c>
      <c r="C769" t="s">
        <v>492</v>
      </c>
    </row>
    <row r="770" spans="1:3" x14ac:dyDescent="0.3">
      <c r="A770" t="s">
        <v>387</v>
      </c>
      <c r="B770" t="s">
        <v>387</v>
      </c>
      <c r="C770" t="s">
        <v>513</v>
      </c>
    </row>
    <row r="771" spans="1:3" x14ac:dyDescent="0.3">
      <c r="A771" t="s">
        <v>387</v>
      </c>
      <c r="B771" t="s">
        <v>387</v>
      </c>
      <c r="C771" t="s">
        <v>511</v>
      </c>
    </row>
    <row r="772" spans="1:3" x14ac:dyDescent="0.3">
      <c r="A772" t="s">
        <v>387</v>
      </c>
      <c r="B772" t="s">
        <v>387</v>
      </c>
      <c r="C772" t="s">
        <v>514</v>
      </c>
    </row>
    <row r="773" spans="1:3" x14ac:dyDescent="0.3">
      <c r="A773" t="s">
        <v>387</v>
      </c>
      <c r="B773" t="s">
        <v>409</v>
      </c>
      <c r="C773" t="s">
        <v>410</v>
      </c>
    </row>
    <row r="774" spans="1:3" x14ac:dyDescent="0.3">
      <c r="A774" t="s">
        <v>387</v>
      </c>
      <c r="B774" t="s">
        <v>409</v>
      </c>
      <c r="C774" t="s">
        <v>410</v>
      </c>
    </row>
    <row r="775" spans="1:3" x14ac:dyDescent="0.3">
      <c r="A775" t="s">
        <v>387</v>
      </c>
      <c r="B775" t="s">
        <v>409</v>
      </c>
      <c r="C775" t="s">
        <v>412</v>
      </c>
    </row>
    <row r="776" spans="1:3" x14ac:dyDescent="0.3">
      <c r="A776" t="s">
        <v>387</v>
      </c>
      <c r="B776" t="s">
        <v>409</v>
      </c>
      <c r="C776" t="s">
        <v>410</v>
      </c>
    </row>
    <row r="777" spans="1:3" x14ac:dyDescent="0.3">
      <c r="A777" t="s">
        <v>387</v>
      </c>
      <c r="B777" t="s">
        <v>409</v>
      </c>
      <c r="C777" t="s">
        <v>410</v>
      </c>
    </row>
    <row r="778" spans="1:3" x14ac:dyDescent="0.3">
      <c r="A778" t="s">
        <v>387</v>
      </c>
      <c r="B778" t="s">
        <v>409</v>
      </c>
      <c r="C778" t="s">
        <v>410</v>
      </c>
    </row>
    <row r="779" spans="1:3" x14ac:dyDescent="0.3">
      <c r="A779" t="s">
        <v>387</v>
      </c>
      <c r="B779" t="s">
        <v>409</v>
      </c>
      <c r="C779" t="s">
        <v>412</v>
      </c>
    </row>
    <row r="780" spans="1:3" x14ac:dyDescent="0.3">
      <c r="A780" t="s">
        <v>387</v>
      </c>
      <c r="B780" t="s">
        <v>387</v>
      </c>
      <c r="C780" t="s">
        <v>513</v>
      </c>
    </row>
    <row r="781" spans="1:3" x14ac:dyDescent="0.3">
      <c r="A781" t="s">
        <v>387</v>
      </c>
      <c r="B781" t="s">
        <v>409</v>
      </c>
      <c r="C781" t="s">
        <v>410</v>
      </c>
    </row>
    <row r="782" spans="1:3" x14ac:dyDescent="0.3">
      <c r="A782" t="s">
        <v>387</v>
      </c>
      <c r="B782" t="s">
        <v>409</v>
      </c>
      <c r="C782" t="s">
        <v>410</v>
      </c>
    </row>
    <row r="783" spans="1:3" x14ac:dyDescent="0.3">
      <c r="A783" t="s">
        <v>387</v>
      </c>
      <c r="B783" t="s">
        <v>387</v>
      </c>
      <c r="C783" t="s">
        <v>515</v>
      </c>
    </row>
    <row r="784" spans="1:3" x14ac:dyDescent="0.3">
      <c r="A784" t="s">
        <v>387</v>
      </c>
      <c r="B784" t="s">
        <v>448</v>
      </c>
      <c r="C784" t="s">
        <v>492</v>
      </c>
    </row>
    <row r="785" spans="1:3" x14ac:dyDescent="0.3">
      <c r="A785" t="s">
        <v>387</v>
      </c>
      <c r="B785" t="s">
        <v>409</v>
      </c>
      <c r="C785" t="s">
        <v>412</v>
      </c>
    </row>
    <row r="786" spans="1:3" x14ac:dyDescent="0.3">
      <c r="A786" t="s">
        <v>387</v>
      </c>
      <c r="B786" t="s">
        <v>448</v>
      </c>
      <c r="C786" t="s">
        <v>492</v>
      </c>
    </row>
    <row r="787" spans="1:3" x14ac:dyDescent="0.3">
      <c r="A787" t="s">
        <v>387</v>
      </c>
      <c r="B787" t="s">
        <v>409</v>
      </c>
      <c r="C787" t="s">
        <v>410</v>
      </c>
    </row>
    <row r="788" spans="1:3" x14ac:dyDescent="0.3">
      <c r="A788" t="s">
        <v>387</v>
      </c>
      <c r="B788" t="s">
        <v>448</v>
      </c>
      <c r="C788" t="s">
        <v>492</v>
      </c>
    </row>
    <row r="789" spans="1:3" x14ac:dyDescent="0.3">
      <c r="A789" t="s">
        <v>387</v>
      </c>
      <c r="B789" t="s">
        <v>387</v>
      </c>
      <c r="C789" t="s">
        <v>512</v>
      </c>
    </row>
    <row r="790" spans="1:3" x14ac:dyDescent="0.3">
      <c r="A790" t="s">
        <v>387</v>
      </c>
      <c r="B790" t="s">
        <v>387</v>
      </c>
      <c r="C790" t="s">
        <v>515</v>
      </c>
    </row>
    <row r="791" spans="1:3" x14ac:dyDescent="0.3">
      <c r="A791" t="s">
        <v>387</v>
      </c>
      <c r="B791" t="s">
        <v>387</v>
      </c>
      <c r="C791" t="s">
        <v>516</v>
      </c>
    </row>
    <row r="792" spans="1:3" x14ac:dyDescent="0.3">
      <c r="A792" t="s">
        <v>387</v>
      </c>
      <c r="B792" t="s">
        <v>387</v>
      </c>
      <c r="C792" t="s">
        <v>513</v>
      </c>
    </row>
    <row r="793" spans="1:3" x14ac:dyDescent="0.3">
      <c r="A793" t="s">
        <v>387</v>
      </c>
      <c r="B793" t="s">
        <v>409</v>
      </c>
      <c r="C793" t="s">
        <v>410</v>
      </c>
    </row>
    <row r="794" spans="1:3" x14ac:dyDescent="0.3">
      <c r="A794" t="s">
        <v>387</v>
      </c>
      <c r="B794" t="s">
        <v>409</v>
      </c>
      <c r="C794" t="s">
        <v>410</v>
      </c>
    </row>
    <row r="795" spans="1:3" x14ac:dyDescent="0.3">
      <c r="A795" t="s">
        <v>387</v>
      </c>
      <c r="B795" t="s">
        <v>387</v>
      </c>
      <c r="C795" t="s">
        <v>512</v>
      </c>
    </row>
    <row r="796" spans="1:3" x14ac:dyDescent="0.3">
      <c r="A796" t="s">
        <v>387</v>
      </c>
      <c r="B796" t="s">
        <v>409</v>
      </c>
      <c r="C796" t="s">
        <v>410</v>
      </c>
    </row>
    <row r="797" spans="1:3" x14ac:dyDescent="0.3">
      <c r="A797" t="s">
        <v>387</v>
      </c>
      <c r="B797" t="s">
        <v>448</v>
      </c>
      <c r="C797" t="s">
        <v>492</v>
      </c>
    </row>
    <row r="798" spans="1:3" x14ac:dyDescent="0.3">
      <c r="A798" t="s">
        <v>387</v>
      </c>
      <c r="B798" t="s">
        <v>409</v>
      </c>
      <c r="C798" t="s">
        <v>413</v>
      </c>
    </row>
    <row r="799" spans="1:3" x14ac:dyDescent="0.3">
      <c r="A799" t="s">
        <v>387</v>
      </c>
      <c r="B799" t="s">
        <v>409</v>
      </c>
      <c r="C799" t="s">
        <v>415</v>
      </c>
    </row>
    <row r="800" spans="1:3" x14ac:dyDescent="0.3">
      <c r="A800" t="s">
        <v>387</v>
      </c>
      <c r="B800" t="s">
        <v>448</v>
      </c>
      <c r="C800" t="s">
        <v>492</v>
      </c>
    </row>
    <row r="801" spans="1:3" x14ac:dyDescent="0.3">
      <c r="A801" t="s">
        <v>387</v>
      </c>
      <c r="B801" t="s">
        <v>448</v>
      </c>
      <c r="C801" t="s">
        <v>492</v>
      </c>
    </row>
    <row r="802" spans="1:3" x14ac:dyDescent="0.3">
      <c r="A802" t="s">
        <v>387</v>
      </c>
      <c r="B802" t="s">
        <v>387</v>
      </c>
      <c r="C802" t="s">
        <v>514</v>
      </c>
    </row>
    <row r="803" spans="1:3" x14ac:dyDescent="0.3">
      <c r="A803" t="s">
        <v>387</v>
      </c>
      <c r="B803" t="s">
        <v>387</v>
      </c>
      <c r="C803" t="s">
        <v>514</v>
      </c>
    </row>
    <row r="804" spans="1:3" x14ac:dyDescent="0.3">
      <c r="A804" t="s">
        <v>387</v>
      </c>
      <c r="B804" t="s">
        <v>409</v>
      </c>
      <c r="C804" t="s">
        <v>412</v>
      </c>
    </row>
    <row r="805" spans="1:3" x14ac:dyDescent="0.3">
      <c r="A805" t="s">
        <v>387</v>
      </c>
      <c r="B805" t="s">
        <v>387</v>
      </c>
      <c r="C805" t="s">
        <v>515</v>
      </c>
    </row>
    <row r="806" spans="1:3" x14ac:dyDescent="0.3">
      <c r="A806" t="s">
        <v>387</v>
      </c>
      <c r="B806" t="s">
        <v>409</v>
      </c>
      <c r="C806" t="s">
        <v>410</v>
      </c>
    </row>
    <row r="807" spans="1:3" x14ac:dyDescent="0.3">
      <c r="A807" t="s">
        <v>387</v>
      </c>
      <c r="B807" t="s">
        <v>387</v>
      </c>
      <c r="C807" t="s">
        <v>513</v>
      </c>
    </row>
    <row r="808" spans="1:3" x14ac:dyDescent="0.3">
      <c r="A808" t="s">
        <v>387</v>
      </c>
      <c r="B808" t="s">
        <v>409</v>
      </c>
      <c r="C808" t="s">
        <v>410</v>
      </c>
    </row>
    <row r="809" spans="1:3" x14ac:dyDescent="0.3">
      <c r="A809" t="s">
        <v>387</v>
      </c>
      <c r="B809" t="s">
        <v>387</v>
      </c>
      <c r="C809" t="s">
        <v>512</v>
      </c>
    </row>
    <row r="810" spans="1:3" x14ac:dyDescent="0.3">
      <c r="A810" t="s">
        <v>387</v>
      </c>
      <c r="B810" t="s">
        <v>387</v>
      </c>
      <c r="C810" t="s">
        <v>513</v>
      </c>
    </row>
    <row r="811" spans="1:3" x14ac:dyDescent="0.3">
      <c r="A811" t="s">
        <v>387</v>
      </c>
      <c r="B811" t="s">
        <v>409</v>
      </c>
      <c r="C811" t="s">
        <v>410</v>
      </c>
    </row>
    <row r="812" spans="1:3" x14ac:dyDescent="0.3">
      <c r="A812" t="s">
        <v>387</v>
      </c>
      <c r="B812" t="s">
        <v>409</v>
      </c>
      <c r="C812" t="s">
        <v>410</v>
      </c>
    </row>
    <row r="813" spans="1:3" x14ac:dyDescent="0.3">
      <c r="A813" t="s">
        <v>387</v>
      </c>
      <c r="B813" t="s">
        <v>409</v>
      </c>
      <c r="C813" t="s">
        <v>413</v>
      </c>
    </row>
    <row r="814" spans="1:3" x14ac:dyDescent="0.3">
      <c r="A814" t="s">
        <v>387</v>
      </c>
      <c r="B814" t="s">
        <v>409</v>
      </c>
      <c r="C814" t="s">
        <v>413</v>
      </c>
    </row>
    <row r="815" spans="1:3" x14ac:dyDescent="0.3">
      <c r="A815" t="s">
        <v>387</v>
      </c>
      <c r="B815" t="s">
        <v>409</v>
      </c>
      <c r="C815" t="s">
        <v>410</v>
      </c>
    </row>
    <row r="816" spans="1:3" x14ac:dyDescent="0.3">
      <c r="A816" t="s">
        <v>387</v>
      </c>
      <c r="B816" t="s">
        <v>387</v>
      </c>
      <c r="C816" t="s">
        <v>513</v>
      </c>
    </row>
    <row r="817" spans="1:3" x14ac:dyDescent="0.3">
      <c r="A817" t="s">
        <v>387</v>
      </c>
      <c r="B817" t="s">
        <v>409</v>
      </c>
      <c r="C817" t="s">
        <v>412</v>
      </c>
    </row>
    <row r="818" spans="1:3" x14ac:dyDescent="0.3">
      <c r="A818" t="s">
        <v>387</v>
      </c>
      <c r="B818" t="s">
        <v>409</v>
      </c>
      <c r="C818" t="s">
        <v>410</v>
      </c>
    </row>
    <row r="819" spans="1:3" x14ac:dyDescent="0.3">
      <c r="A819" t="s">
        <v>387</v>
      </c>
      <c r="B819" t="s">
        <v>409</v>
      </c>
      <c r="C819" t="s">
        <v>410</v>
      </c>
    </row>
    <row r="820" spans="1:3" x14ac:dyDescent="0.3">
      <c r="A820" t="s">
        <v>387</v>
      </c>
      <c r="B820" t="s">
        <v>448</v>
      </c>
      <c r="C820" t="s">
        <v>492</v>
      </c>
    </row>
    <row r="821" spans="1:3" x14ac:dyDescent="0.3">
      <c r="A821" t="s">
        <v>387</v>
      </c>
      <c r="B821" t="s">
        <v>409</v>
      </c>
      <c r="C821" t="s">
        <v>410</v>
      </c>
    </row>
    <row r="822" spans="1:3" x14ac:dyDescent="0.3">
      <c r="A822" t="s">
        <v>387</v>
      </c>
      <c r="B822" t="s">
        <v>409</v>
      </c>
      <c r="C822" t="s">
        <v>410</v>
      </c>
    </row>
    <row r="823" spans="1:3" x14ac:dyDescent="0.3">
      <c r="A823" t="s">
        <v>387</v>
      </c>
      <c r="B823" t="s">
        <v>387</v>
      </c>
      <c r="C823" t="s">
        <v>513</v>
      </c>
    </row>
    <row r="824" spans="1:3" x14ac:dyDescent="0.3">
      <c r="A824" t="s">
        <v>387</v>
      </c>
      <c r="B824" t="s">
        <v>409</v>
      </c>
      <c r="C824" t="s">
        <v>413</v>
      </c>
    </row>
    <row r="825" spans="1:3" x14ac:dyDescent="0.3">
      <c r="A825" t="s">
        <v>387</v>
      </c>
      <c r="B825" t="s">
        <v>409</v>
      </c>
      <c r="C825" t="s">
        <v>410</v>
      </c>
    </row>
    <row r="826" spans="1:3" x14ac:dyDescent="0.3">
      <c r="A826" t="s">
        <v>387</v>
      </c>
      <c r="B826" t="s">
        <v>387</v>
      </c>
      <c r="C826" t="s">
        <v>514</v>
      </c>
    </row>
    <row r="827" spans="1:3" x14ac:dyDescent="0.3">
      <c r="A827" t="s">
        <v>387</v>
      </c>
      <c r="B827" t="s">
        <v>409</v>
      </c>
      <c r="C827" t="s">
        <v>413</v>
      </c>
    </row>
    <row r="828" spans="1:3" x14ac:dyDescent="0.3">
      <c r="A828" t="s">
        <v>387</v>
      </c>
      <c r="B828" t="s">
        <v>409</v>
      </c>
      <c r="C828" t="s">
        <v>413</v>
      </c>
    </row>
    <row r="829" spans="1:3" x14ac:dyDescent="0.3">
      <c r="A829" t="s">
        <v>387</v>
      </c>
      <c r="B829" t="s">
        <v>387</v>
      </c>
      <c r="C829" t="s">
        <v>514</v>
      </c>
    </row>
    <row r="830" spans="1:3" x14ac:dyDescent="0.3">
      <c r="A830" t="s">
        <v>387</v>
      </c>
      <c r="B830" t="s">
        <v>409</v>
      </c>
      <c r="C830" t="s">
        <v>410</v>
      </c>
    </row>
    <row r="831" spans="1:3" x14ac:dyDescent="0.3">
      <c r="A831" t="s">
        <v>387</v>
      </c>
      <c r="B831" t="s">
        <v>409</v>
      </c>
      <c r="C831" t="s">
        <v>412</v>
      </c>
    </row>
    <row r="832" spans="1:3" x14ac:dyDescent="0.3">
      <c r="A832" t="s">
        <v>387</v>
      </c>
      <c r="B832" t="s">
        <v>409</v>
      </c>
      <c r="C832" t="s">
        <v>410</v>
      </c>
    </row>
    <row r="833" spans="1:3" x14ac:dyDescent="0.3">
      <c r="A833" t="s">
        <v>387</v>
      </c>
      <c r="B833" t="s">
        <v>387</v>
      </c>
      <c r="C833" t="s">
        <v>513</v>
      </c>
    </row>
    <row r="834" spans="1:3" x14ac:dyDescent="0.3">
      <c r="A834" t="s">
        <v>387</v>
      </c>
      <c r="B834" t="s">
        <v>387</v>
      </c>
      <c r="C834" t="s">
        <v>513</v>
      </c>
    </row>
    <row r="835" spans="1:3" x14ac:dyDescent="0.3">
      <c r="A835" t="s">
        <v>387</v>
      </c>
      <c r="B835" t="s">
        <v>387</v>
      </c>
      <c r="C835" t="s">
        <v>513</v>
      </c>
    </row>
    <row r="836" spans="1:3" x14ac:dyDescent="0.3">
      <c r="A836" t="s">
        <v>387</v>
      </c>
      <c r="B836" t="s">
        <v>409</v>
      </c>
      <c r="C836" t="s">
        <v>410</v>
      </c>
    </row>
    <row r="837" spans="1:3" x14ac:dyDescent="0.3">
      <c r="A837" t="s">
        <v>387</v>
      </c>
      <c r="B837" t="s">
        <v>409</v>
      </c>
      <c r="C837" t="s">
        <v>410</v>
      </c>
    </row>
    <row r="838" spans="1:3" x14ac:dyDescent="0.3">
      <c r="A838" t="s">
        <v>387</v>
      </c>
      <c r="B838" t="s">
        <v>387</v>
      </c>
      <c r="C838" t="s">
        <v>513</v>
      </c>
    </row>
    <row r="839" spans="1:3" x14ac:dyDescent="0.3">
      <c r="A839" t="s">
        <v>387</v>
      </c>
      <c r="B839" t="s">
        <v>387</v>
      </c>
      <c r="C839" t="s">
        <v>513</v>
      </c>
    </row>
    <row r="840" spans="1:3" x14ac:dyDescent="0.3">
      <c r="A840" t="s">
        <v>387</v>
      </c>
      <c r="B840" t="s">
        <v>409</v>
      </c>
      <c r="C840" t="s">
        <v>410</v>
      </c>
    </row>
    <row r="841" spans="1:3" x14ac:dyDescent="0.3">
      <c r="A841" t="s">
        <v>387</v>
      </c>
      <c r="B841" t="s">
        <v>409</v>
      </c>
      <c r="C841" t="s">
        <v>412</v>
      </c>
    </row>
    <row r="842" spans="1:3" x14ac:dyDescent="0.3">
      <c r="A842" t="s">
        <v>387</v>
      </c>
      <c r="B842" t="s">
        <v>387</v>
      </c>
      <c r="C842" t="s">
        <v>513</v>
      </c>
    </row>
    <row r="843" spans="1:3" x14ac:dyDescent="0.3">
      <c r="A843" t="s">
        <v>387</v>
      </c>
      <c r="B843" t="s">
        <v>409</v>
      </c>
      <c r="C843" t="s">
        <v>413</v>
      </c>
    </row>
    <row r="844" spans="1:3" x14ac:dyDescent="0.3">
      <c r="A844" t="s">
        <v>387</v>
      </c>
      <c r="B844" t="s">
        <v>387</v>
      </c>
      <c r="C844" t="s">
        <v>513</v>
      </c>
    </row>
    <row r="845" spans="1:3" x14ac:dyDescent="0.3">
      <c r="A845" t="s">
        <v>387</v>
      </c>
      <c r="B845" t="s">
        <v>387</v>
      </c>
      <c r="C845" t="s">
        <v>513</v>
      </c>
    </row>
    <row r="846" spans="1:3" x14ac:dyDescent="0.3">
      <c r="A846" t="s">
        <v>387</v>
      </c>
      <c r="B846" t="s">
        <v>387</v>
      </c>
      <c r="C846" t="s">
        <v>513</v>
      </c>
    </row>
    <row r="847" spans="1:3" x14ac:dyDescent="0.3">
      <c r="A847" t="s">
        <v>387</v>
      </c>
      <c r="B847" t="s">
        <v>387</v>
      </c>
      <c r="C847" t="s">
        <v>513</v>
      </c>
    </row>
    <row r="848" spans="1:3" x14ac:dyDescent="0.3">
      <c r="A848" t="s">
        <v>387</v>
      </c>
      <c r="B848" t="s">
        <v>387</v>
      </c>
      <c r="C848" t="s">
        <v>512</v>
      </c>
    </row>
    <row r="849" spans="1:3" x14ac:dyDescent="0.3">
      <c r="A849" t="s">
        <v>387</v>
      </c>
      <c r="B849" t="s">
        <v>409</v>
      </c>
      <c r="C849" t="s">
        <v>410</v>
      </c>
    </row>
    <row r="850" spans="1:3" x14ac:dyDescent="0.3">
      <c r="A850" t="s">
        <v>387</v>
      </c>
      <c r="B850" t="s">
        <v>387</v>
      </c>
      <c r="C850" t="s">
        <v>514</v>
      </c>
    </row>
    <row r="851" spans="1:3" x14ac:dyDescent="0.3">
      <c r="A851" t="s">
        <v>387</v>
      </c>
      <c r="B851" t="s">
        <v>387</v>
      </c>
      <c r="C851" t="s">
        <v>513</v>
      </c>
    </row>
    <row r="852" spans="1:3" x14ac:dyDescent="0.3">
      <c r="A852" t="s">
        <v>387</v>
      </c>
      <c r="B852" t="s">
        <v>409</v>
      </c>
      <c r="C852" t="s">
        <v>413</v>
      </c>
    </row>
    <row r="853" spans="1:3" x14ac:dyDescent="0.3">
      <c r="A853" t="s">
        <v>387</v>
      </c>
      <c r="B853" t="s">
        <v>387</v>
      </c>
      <c r="C853" t="s">
        <v>513</v>
      </c>
    </row>
    <row r="854" spans="1:3" x14ac:dyDescent="0.3">
      <c r="A854" t="s">
        <v>387</v>
      </c>
      <c r="B854" t="s">
        <v>387</v>
      </c>
      <c r="C854" t="s">
        <v>513</v>
      </c>
    </row>
    <row r="855" spans="1:3" x14ac:dyDescent="0.3">
      <c r="A855" t="s">
        <v>387</v>
      </c>
      <c r="B855" t="s">
        <v>409</v>
      </c>
      <c r="C855" t="s">
        <v>412</v>
      </c>
    </row>
    <row r="856" spans="1:3" x14ac:dyDescent="0.3">
      <c r="A856" t="s">
        <v>387</v>
      </c>
      <c r="B856" t="s">
        <v>387</v>
      </c>
      <c r="C856" t="s">
        <v>513</v>
      </c>
    </row>
    <row r="857" spans="1:3" x14ac:dyDescent="0.3">
      <c r="A857" t="s">
        <v>387</v>
      </c>
      <c r="B857" t="s">
        <v>409</v>
      </c>
      <c r="C857" t="s">
        <v>413</v>
      </c>
    </row>
    <row r="858" spans="1:3" x14ac:dyDescent="0.3">
      <c r="A858" t="s">
        <v>387</v>
      </c>
      <c r="B858" t="s">
        <v>454</v>
      </c>
      <c r="C858" t="s">
        <v>495</v>
      </c>
    </row>
    <row r="859" spans="1:3" x14ac:dyDescent="0.3">
      <c r="A859" t="s">
        <v>387</v>
      </c>
      <c r="B859" t="s">
        <v>387</v>
      </c>
      <c r="C859" t="s">
        <v>513</v>
      </c>
    </row>
    <row r="860" spans="1:3" x14ac:dyDescent="0.3">
      <c r="A860" t="s">
        <v>387</v>
      </c>
      <c r="B860" t="s">
        <v>409</v>
      </c>
      <c r="C860" t="s">
        <v>415</v>
      </c>
    </row>
    <row r="861" spans="1:3" x14ac:dyDescent="0.3">
      <c r="A861" t="s">
        <v>387</v>
      </c>
      <c r="B861" t="s">
        <v>387</v>
      </c>
      <c r="C861" t="s">
        <v>513</v>
      </c>
    </row>
    <row r="862" spans="1:3" x14ac:dyDescent="0.3">
      <c r="A862" t="s">
        <v>387</v>
      </c>
      <c r="B862" t="s">
        <v>387</v>
      </c>
      <c r="C862" t="s">
        <v>513</v>
      </c>
    </row>
    <row r="863" spans="1:3" x14ac:dyDescent="0.3">
      <c r="A863" t="s">
        <v>387</v>
      </c>
      <c r="B863" t="s">
        <v>387</v>
      </c>
      <c r="C863" t="s">
        <v>513</v>
      </c>
    </row>
    <row r="864" spans="1:3" x14ac:dyDescent="0.3">
      <c r="A864" t="s">
        <v>387</v>
      </c>
      <c r="B864" t="s">
        <v>409</v>
      </c>
      <c r="C864" t="s">
        <v>412</v>
      </c>
    </row>
    <row r="865" spans="1:3" x14ac:dyDescent="0.3">
      <c r="A865" t="s">
        <v>387</v>
      </c>
      <c r="B865" t="s">
        <v>409</v>
      </c>
      <c r="C865" t="s">
        <v>413</v>
      </c>
    </row>
    <row r="866" spans="1:3" x14ac:dyDescent="0.3">
      <c r="A866" t="s">
        <v>387</v>
      </c>
      <c r="B866" t="s">
        <v>387</v>
      </c>
      <c r="C866" t="s">
        <v>513</v>
      </c>
    </row>
    <row r="867" spans="1:3" x14ac:dyDescent="0.3">
      <c r="A867" t="s">
        <v>387</v>
      </c>
      <c r="B867" t="s">
        <v>409</v>
      </c>
      <c r="C867" t="s">
        <v>413</v>
      </c>
    </row>
    <row r="868" spans="1:3" x14ac:dyDescent="0.3">
      <c r="A868" t="s">
        <v>387</v>
      </c>
      <c r="B868" t="s">
        <v>387</v>
      </c>
      <c r="C868" t="s">
        <v>513</v>
      </c>
    </row>
    <row r="869" spans="1:3" x14ac:dyDescent="0.3">
      <c r="A869" t="s">
        <v>387</v>
      </c>
      <c r="B869" t="s">
        <v>387</v>
      </c>
      <c r="C869" t="s">
        <v>513</v>
      </c>
    </row>
    <row r="870" spans="1:3" x14ac:dyDescent="0.3">
      <c r="A870" t="s">
        <v>387</v>
      </c>
      <c r="B870" t="s">
        <v>387</v>
      </c>
      <c r="C870" t="s">
        <v>513</v>
      </c>
    </row>
    <row r="871" spans="1:3" x14ac:dyDescent="0.3">
      <c r="A871" t="s">
        <v>387</v>
      </c>
      <c r="B871" t="s">
        <v>387</v>
      </c>
      <c r="C871" t="s">
        <v>513</v>
      </c>
    </row>
    <row r="872" spans="1:3" x14ac:dyDescent="0.3">
      <c r="A872" t="s">
        <v>387</v>
      </c>
      <c r="B872" t="s">
        <v>387</v>
      </c>
      <c r="C872" t="s">
        <v>513</v>
      </c>
    </row>
    <row r="873" spans="1:3" x14ac:dyDescent="0.3">
      <c r="A873" t="s">
        <v>387</v>
      </c>
      <c r="B873" t="s">
        <v>387</v>
      </c>
      <c r="C873" t="s">
        <v>513</v>
      </c>
    </row>
    <row r="874" spans="1:3" x14ac:dyDescent="0.3">
      <c r="A874" t="s">
        <v>390</v>
      </c>
      <c r="B874" t="s">
        <v>424</v>
      </c>
      <c r="C874" t="s">
        <v>425</v>
      </c>
    </row>
    <row r="875" spans="1:3" x14ac:dyDescent="0.3">
      <c r="A875" t="s">
        <v>393</v>
      </c>
      <c r="B875" t="s">
        <v>451</v>
      </c>
      <c r="C875" t="s">
        <v>452</v>
      </c>
    </row>
    <row r="876" spans="1:3" x14ac:dyDescent="0.3">
      <c r="A876" t="s">
        <v>393</v>
      </c>
      <c r="B876" t="s">
        <v>451</v>
      </c>
      <c r="C876" t="s">
        <v>453</v>
      </c>
    </row>
    <row r="877" spans="1:3" x14ac:dyDescent="0.3">
      <c r="A877" t="s">
        <v>393</v>
      </c>
      <c r="B877" t="s">
        <v>372</v>
      </c>
      <c r="C877" t="s">
        <v>373</v>
      </c>
    </row>
    <row r="878" spans="1:3" x14ac:dyDescent="0.3">
      <c r="A878" t="s">
        <v>393</v>
      </c>
      <c r="B878" t="s">
        <v>406</v>
      </c>
      <c r="C878" t="s">
        <v>407</v>
      </c>
    </row>
    <row r="879" spans="1:3" x14ac:dyDescent="0.3">
      <c r="A879" t="s">
        <v>393</v>
      </c>
      <c r="B879" t="s">
        <v>406</v>
      </c>
      <c r="C879" t="s">
        <v>407</v>
      </c>
    </row>
    <row r="880" spans="1:3" x14ac:dyDescent="0.3">
      <c r="A880" t="s">
        <v>393</v>
      </c>
      <c r="B880" t="s">
        <v>461</v>
      </c>
      <c r="C880" t="s">
        <v>538</v>
      </c>
    </row>
    <row r="881" spans="1:3" x14ac:dyDescent="0.3">
      <c r="A881" t="s">
        <v>393</v>
      </c>
      <c r="B881" t="s">
        <v>372</v>
      </c>
      <c r="C881" t="s">
        <v>376</v>
      </c>
    </row>
    <row r="882" spans="1:3" x14ac:dyDescent="0.3">
      <c r="A882" t="s">
        <v>393</v>
      </c>
      <c r="B882" t="s">
        <v>451</v>
      </c>
      <c r="C882" t="s">
        <v>452</v>
      </c>
    </row>
    <row r="883" spans="1:3" x14ac:dyDescent="0.3">
      <c r="A883" t="s">
        <v>393</v>
      </c>
      <c r="B883" t="s">
        <v>464</v>
      </c>
      <c r="C883" t="s">
        <v>544</v>
      </c>
    </row>
    <row r="884" spans="1:3" x14ac:dyDescent="0.3">
      <c r="A884" t="s">
        <v>393</v>
      </c>
      <c r="B884" t="s">
        <v>451</v>
      </c>
      <c r="C884" t="s">
        <v>455</v>
      </c>
    </row>
    <row r="885" spans="1:3" x14ac:dyDescent="0.3">
      <c r="A885" t="s">
        <v>393</v>
      </c>
      <c r="B885" t="s">
        <v>466</v>
      </c>
      <c r="C885" t="s">
        <v>531</v>
      </c>
    </row>
    <row r="886" spans="1:3" x14ac:dyDescent="0.3">
      <c r="A886" t="s">
        <v>393</v>
      </c>
      <c r="B886" t="s">
        <v>406</v>
      </c>
      <c r="C886" t="s">
        <v>407</v>
      </c>
    </row>
    <row r="887" spans="1:3" x14ac:dyDescent="0.3">
      <c r="A887" t="s">
        <v>393</v>
      </c>
      <c r="B887" t="s">
        <v>461</v>
      </c>
      <c r="C887" t="s">
        <v>539</v>
      </c>
    </row>
    <row r="888" spans="1:3" x14ac:dyDescent="0.3">
      <c r="A888" t="s">
        <v>393</v>
      </c>
      <c r="B888" t="s">
        <v>451</v>
      </c>
      <c r="C888" t="s">
        <v>453</v>
      </c>
    </row>
    <row r="889" spans="1:3" x14ac:dyDescent="0.3">
      <c r="A889" t="s">
        <v>393</v>
      </c>
      <c r="B889" t="s">
        <v>451</v>
      </c>
      <c r="C889" t="s">
        <v>453</v>
      </c>
    </row>
    <row r="890" spans="1:3" x14ac:dyDescent="0.3">
      <c r="A890" t="s">
        <v>393</v>
      </c>
      <c r="B890" t="s">
        <v>466</v>
      </c>
      <c r="C890" t="s">
        <v>532</v>
      </c>
    </row>
    <row r="891" spans="1:3" x14ac:dyDescent="0.3">
      <c r="A891" t="s">
        <v>393</v>
      </c>
      <c r="B891" t="s">
        <v>464</v>
      </c>
      <c r="C891" t="s">
        <v>544</v>
      </c>
    </row>
    <row r="892" spans="1:3" x14ac:dyDescent="0.3">
      <c r="A892" t="s">
        <v>393</v>
      </c>
      <c r="B892" t="s">
        <v>395</v>
      </c>
      <c r="C892" t="s">
        <v>396</v>
      </c>
    </row>
    <row r="893" spans="1:3" x14ac:dyDescent="0.3">
      <c r="A893" t="s">
        <v>393</v>
      </c>
      <c r="B893" t="s">
        <v>451</v>
      </c>
      <c r="C893" t="s">
        <v>453</v>
      </c>
    </row>
    <row r="894" spans="1:3" x14ac:dyDescent="0.3">
      <c r="A894" t="s">
        <v>393</v>
      </c>
      <c r="B894" t="s">
        <v>406</v>
      </c>
      <c r="C894" t="s">
        <v>407</v>
      </c>
    </row>
    <row r="895" spans="1:3" x14ac:dyDescent="0.3">
      <c r="A895" t="s">
        <v>393</v>
      </c>
      <c r="B895" t="s">
        <v>467</v>
      </c>
      <c r="C895" t="s">
        <v>528</v>
      </c>
    </row>
    <row r="896" spans="1:3" x14ac:dyDescent="0.3">
      <c r="A896" t="s">
        <v>393</v>
      </c>
      <c r="B896" t="s">
        <v>451</v>
      </c>
      <c r="C896" t="s">
        <v>453</v>
      </c>
    </row>
    <row r="897" spans="1:3" x14ac:dyDescent="0.3">
      <c r="A897" t="s">
        <v>393</v>
      </c>
      <c r="B897" t="s">
        <v>451</v>
      </c>
      <c r="C897" t="s">
        <v>456</v>
      </c>
    </row>
    <row r="898" spans="1:3" x14ac:dyDescent="0.3">
      <c r="A898" t="s">
        <v>393</v>
      </c>
      <c r="B898" t="s">
        <v>461</v>
      </c>
      <c r="C898" t="s">
        <v>538</v>
      </c>
    </row>
    <row r="899" spans="1:3" x14ac:dyDescent="0.3">
      <c r="A899" t="s">
        <v>393</v>
      </c>
      <c r="B899" t="s">
        <v>466</v>
      </c>
      <c r="C899" t="s">
        <v>531</v>
      </c>
    </row>
    <row r="900" spans="1:3" x14ac:dyDescent="0.3">
      <c r="A900" t="s">
        <v>393</v>
      </c>
      <c r="B900" t="s">
        <v>461</v>
      </c>
      <c r="C900" t="s">
        <v>540</v>
      </c>
    </row>
    <row r="901" spans="1:3" x14ac:dyDescent="0.3">
      <c r="A901" t="s">
        <v>393</v>
      </c>
      <c r="B901" t="s">
        <v>461</v>
      </c>
      <c r="C901" t="s">
        <v>540</v>
      </c>
    </row>
    <row r="902" spans="1:3" x14ac:dyDescent="0.3">
      <c r="A902" t="s">
        <v>393</v>
      </c>
      <c r="B902" t="s">
        <v>461</v>
      </c>
      <c r="C902" t="s">
        <v>541</v>
      </c>
    </row>
    <row r="903" spans="1:3" x14ac:dyDescent="0.3">
      <c r="A903" t="s">
        <v>393</v>
      </c>
      <c r="B903" t="s">
        <v>451</v>
      </c>
      <c r="C903" t="s">
        <v>453</v>
      </c>
    </row>
    <row r="904" spans="1:3" x14ac:dyDescent="0.3">
      <c r="A904" t="s">
        <v>393</v>
      </c>
      <c r="B904" t="s">
        <v>406</v>
      </c>
      <c r="C904" t="s">
        <v>407</v>
      </c>
    </row>
    <row r="905" spans="1:3" x14ac:dyDescent="0.3">
      <c r="A905" t="s">
        <v>393</v>
      </c>
      <c r="B905" t="s">
        <v>461</v>
      </c>
      <c r="C905" t="s">
        <v>538</v>
      </c>
    </row>
    <row r="906" spans="1:3" x14ac:dyDescent="0.3">
      <c r="A906" t="s">
        <v>393</v>
      </c>
      <c r="B906" t="s">
        <v>466</v>
      </c>
      <c r="C906" t="s">
        <v>532</v>
      </c>
    </row>
    <row r="907" spans="1:3" x14ac:dyDescent="0.3">
      <c r="A907" t="s">
        <v>393</v>
      </c>
      <c r="B907" t="s">
        <v>461</v>
      </c>
      <c r="C907" t="s">
        <v>540</v>
      </c>
    </row>
    <row r="908" spans="1:3" x14ac:dyDescent="0.3">
      <c r="A908" t="s">
        <v>393</v>
      </c>
      <c r="B908" t="s">
        <v>464</v>
      </c>
      <c r="C908" t="s">
        <v>545</v>
      </c>
    </row>
    <row r="909" spans="1:3" x14ac:dyDescent="0.3">
      <c r="A909" t="s">
        <v>393</v>
      </c>
      <c r="B909" t="s">
        <v>461</v>
      </c>
      <c r="C909" t="s">
        <v>539</v>
      </c>
    </row>
    <row r="910" spans="1:3" x14ac:dyDescent="0.3">
      <c r="A910" t="s">
        <v>393</v>
      </c>
      <c r="B910" t="s">
        <v>461</v>
      </c>
      <c r="C910" t="s">
        <v>540</v>
      </c>
    </row>
    <row r="911" spans="1:3" x14ac:dyDescent="0.3">
      <c r="A911" t="s">
        <v>393</v>
      </c>
      <c r="B911" t="s">
        <v>451</v>
      </c>
      <c r="C911" t="s">
        <v>456</v>
      </c>
    </row>
    <row r="912" spans="1:3" x14ac:dyDescent="0.3">
      <c r="A912" t="s">
        <v>393</v>
      </c>
      <c r="B912" t="s">
        <v>348</v>
      </c>
      <c r="C912" t="s">
        <v>349</v>
      </c>
    </row>
    <row r="913" spans="1:3" x14ac:dyDescent="0.3">
      <c r="A913" t="s">
        <v>393</v>
      </c>
      <c r="B913" t="s">
        <v>467</v>
      </c>
      <c r="C913" t="s">
        <v>529</v>
      </c>
    </row>
    <row r="914" spans="1:3" x14ac:dyDescent="0.3">
      <c r="A914" t="s">
        <v>393</v>
      </c>
      <c r="B914" t="s">
        <v>451</v>
      </c>
      <c r="C914" t="s">
        <v>455</v>
      </c>
    </row>
    <row r="915" spans="1:3" x14ac:dyDescent="0.3">
      <c r="A915" t="s">
        <v>393</v>
      </c>
      <c r="B915" t="s">
        <v>451</v>
      </c>
      <c r="C915" t="s">
        <v>453</v>
      </c>
    </row>
    <row r="916" spans="1:3" x14ac:dyDescent="0.3">
      <c r="A916" t="s">
        <v>393</v>
      </c>
      <c r="B916" t="s">
        <v>464</v>
      </c>
      <c r="C916" t="s">
        <v>544</v>
      </c>
    </row>
    <row r="917" spans="1:3" x14ac:dyDescent="0.3">
      <c r="A917" t="s">
        <v>393</v>
      </c>
      <c r="B917" t="s">
        <v>451</v>
      </c>
      <c r="C917" t="s">
        <v>452</v>
      </c>
    </row>
    <row r="918" spans="1:3" x14ac:dyDescent="0.3">
      <c r="A918" t="s">
        <v>393</v>
      </c>
      <c r="B918" t="s">
        <v>451</v>
      </c>
      <c r="C918" t="s">
        <v>453</v>
      </c>
    </row>
    <row r="919" spans="1:3" x14ac:dyDescent="0.3">
      <c r="A919" t="s">
        <v>393</v>
      </c>
      <c r="B919" t="s">
        <v>461</v>
      </c>
      <c r="C919" t="s">
        <v>541</v>
      </c>
    </row>
    <row r="920" spans="1:3" x14ac:dyDescent="0.3">
      <c r="A920" t="s">
        <v>393</v>
      </c>
      <c r="B920" t="s">
        <v>461</v>
      </c>
      <c r="C920" t="s">
        <v>541</v>
      </c>
    </row>
    <row r="921" spans="1:3" x14ac:dyDescent="0.3">
      <c r="A921" t="s">
        <v>393</v>
      </c>
      <c r="B921" t="s">
        <v>461</v>
      </c>
      <c r="C921" t="s">
        <v>538</v>
      </c>
    </row>
    <row r="922" spans="1:3" x14ac:dyDescent="0.3">
      <c r="A922" t="s">
        <v>393</v>
      </c>
      <c r="B922" t="s">
        <v>395</v>
      </c>
      <c r="C922" t="s">
        <v>400</v>
      </c>
    </row>
    <row r="923" spans="1:3" x14ac:dyDescent="0.3">
      <c r="A923" t="s">
        <v>393</v>
      </c>
      <c r="B923" t="s">
        <v>451</v>
      </c>
      <c r="C923" t="s">
        <v>453</v>
      </c>
    </row>
    <row r="924" spans="1:3" x14ac:dyDescent="0.3">
      <c r="A924" t="s">
        <v>393</v>
      </c>
      <c r="B924" t="s">
        <v>464</v>
      </c>
      <c r="C924" t="s">
        <v>546</v>
      </c>
    </row>
    <row r="925" spans="1:3" x14ac:dyDescent="0.3">
      <c r="A925" t="s">
        <v>393</v>
      </c>
      <c r="B925" t="s">
        <v>464</v>
      </c>
      <c r="C925" t="s">
        <v>545</v>
      </c>
    </row>
    <row r="926" spans="1:3" x14ac:dyDescent="0.3">
      <c r="A926" t="s">
        <v>393</v>
      </c>
      <c r="B926" t="s">
        <v>466</v>
      </c>
      <c r="C926" t="s">
        <v>531</v>
      </c>
    </row>
    <row r="927" spans="1:3" x14ac:dyDescent="0.3">
      <c r="A927" t="s">
        <v>393</v>
      </c>
      <c r="B927" t="s">
        <v>451</v>
      </c>
      <c r="C927" t="s">
        <v>453</v>
      </c>
    </row>
    <row r="928" spans="1:3" x14ac:dyDescent="0.3">
      <c r="A928" t="s">
        <v>393</v>
      </c>
      <c r="B928" t="s">
        <v>461</v>
      </c>
      <c r="C928" t="s">
        <v>540</v>
      </c>
    </row>
    <row r="929" spans="1:3" x14ac:dyDescent="0.3">
      <c r="A929" t="s">
        <v>393</v>
      </c>
      <c r="B929" t="s">
        <v>464</v>
      </c>
      <c r="C929" t="s">
        <v>544</v>
      </c>
    </row>
    <row r="930" spans="1:3" x14ac:dyDescent="0.3">
      <c r="A930" t="s">
        <v>393</v>
      </c>
      <c r="B930" t="s">
        <v>451</v>
      </c>
      <c r="C930" t="s">
        <v>453</v>
      </c>
    </row>
    <row r="931" spans="1:3" x14ac:dyDescent="0.3">
      <c r="A931" t="s">
        <v>393</v>
      </c>
      <c r="B931" t="s">
        <v>406</v>
      </c>
      <c r="C931" t="s">
        <v>407</v>
      </c>
    </row>
    <row r="932" spans="1:3" x14ac:dyDescent="0.3">
      <c r="A932" t="s">
        <v>393</v>
      </c>
      <c r="B932" t="s">
        <v>461</v>
      </c>
      <c r="C932" t="s">
        <v>540</v>
      </c>
    </row>
    <row r="933" spans="1:3" x14ac:dyDescent="0.3">
      <c r="A933" t="s">
        <v>393</v>
      </c>
      <c r="B933" t="s">
        <v>461</v>
      </c>
      <c r="C933" t="s">
        <v>538</v>
      </c>
    </row>
    <row r="934" spans="1:3" x14ac:dyDescent="0.3">
      <c r="A934" t="s">
        <v>393</v>
      </c>
      <c r="B934" t="s">
        <v>461</v>
      </c>
      <c r="C934" t="s">
        <v>539</v>
      </c>
    </row>
    <row r="935" spans="1:3" x14ac:dyDescent="0.3">
      <c r="A935" t="s">
        <v>393</v>
      </c>
      <c r="B935" t="s">
        <v>451</v>
      </c>
      <c r="C935" t="s">
        <v>453</v>
      </c>
    </row>
    <row r="936" spans="1:3" x14ac:dyDescent="0.3">
      <c r="A936" t="s">
        <v>393</v>
      </c>
      <c r="B936" t="s">
        <v>451</v>
      </c>
      <c r="C936" t="s">
        <v>456</v>
      </c>
    </row>
    <row r="937" spans="1:3" x14ac:dyDescent="0.3">
      <c r="A937" t="s">
        <v>393</v>
      </c>
      <c r="B937" t="s">
        <v>395</v>
      </c>
      <c r="C937" t="s">
        <v>396</v>
      </c>
    </row>
    <row r="938" spans="1:3" x14ac:dyDescent="0.3">
      <c r="A938" t="s">
        <v>393</v>
      </c>
      <c r="B938" t="s">
        <v>451</v>
      </c>
      <c r="C938" t="s">
        <v>453</v>
      </c>
    </row>
    <row r="939" spans="1:3" x14ac:dyDescent="0.3">
      <c r="A939" t="s">
        <v>393</v>
      </c>
      <c r="B939" t="s">
        <v>461</v>
      </c>
      <c r="C939" t="s">
        <v>538</v>
      </c>
    </row>
    <row r="940" spans="1:3" x14ac:dyDescent="0.3">
      <c r="A940" t="s">
        <v>393</v>
      </c>
      <c r="B940" t="s">
        <v>461</v>
      </c>
      <c r="C940" t="s">
        <v>538</v>
      </c>
    </row>
    <row r="941" spans="1:3" x14ac:dyDescent="0.3">
      <c r="A941" t="s">
        <v>393</v>
      </c>
      <c r="B941" t="s">
        <v>464</v>
      </c>
      <c r="C941" t="s">
        <v>544</v>
      </c>
    </row>
    <row r="942" spans="1:3" x14ac:dyDescent="0.3">
      <c r="A942" t="s">
        <v>393</v>
      </c>
      <c r="B942" t="s">
        <v>451</v>
      </c>
      <c r="C942" t="s">
        <v>453</v>
      </c>
    </row>
    <row r="943" spans="1:3" x14ac:dyDescent="0.3">
      <c r="A943" t="s">
        <v>393</v>
      </c>
      <c r="B943" t="s">
        <v>451</v>
      </c>
      <c r="C943" t="s">
        <v>456</v>
      </c>
    </row>
    <row r="944" spans="1:3" x14ac:dyDescent="0.3">
      <c r="A944" t="s">
        <v>393</v>
      </c>
      <c r="B944" t="s">
        <v>451</v>
      </c>
      <c r="C944" t="s">
        <v>453</v>
      </c>
    </row>
    <row r="945" spans="1:3" x14ac:dyDescent="0.3">
      <c r="A945" t="s">
        <v>393</v>
      </c>
      <c r="B945" t="s">
        <v>466</v>
      </c>
      <c r="C945" t="s">
        <v>531</v>
      </c>
    </row>
    <row r="946" spans="1:3" x14ac:dyDescent="0.3">
      <c r="A946" t="s">
        <v>393</v>
      </c>
      <c r="B946" t="s">
        <v>461</v>
      </c>
      <c r="C946" t="s">
        <v>539</v>
      </c>
    </row>
    <row r="947" spans="1:3" x14ac:dyDescent="0.3">
      <c r="A947" t="s">
        <v>393</v>
      </c>
      <c r="B947" t="s">
        <v>461</v>
      </c>
      <c r="C947" t="s">
        <v>538</v>
      </c>
    </row>
    <row r="948" spans="1:3" x14ac:dyDescent="0.3">
      <c r="A948" t="s">
        <v>393</v>
      </c>
      <c r="B948" t="s">
        <v>395</v>
      </c>
      <c r="C948" t="s">
        <v>400</v>
      </c>
    </row>
    <row r="949" spans="1:3" x14ac:dyDescent="0.3">
      <c r="A949" t="s">
        <v>393</v>
      </c>
      <c r="B949" t="s">
        <v>467</v>
      </c>
      <c r="C949" t="s">
        <v>528</v>
      </c>
    </row>
    <row r="950" spans="1:3" x14ac:dyDescent="0.3">
      <c r="A950" t="s">
        <v>393</v>
      </c>
      <c r="B950" t="s">
        <v>461</v>
      </c>
      <c r="C950" t="s">
        <v>539</v>
      </c>
    </row>
    <row r="951" spans="1:3" x14ac:dyDescent="0.3">
      <c r="A951" t="s">
        <v>393</v>
      </c>
      <c r="B951" t="s">
        <v>461</v>
      </c>
      <c r="C951" t="s">
        <v>540</v>
      </c>
    </row>
    <row r="952" spans="1:3" x14ac:dyDescent="0.3">
      <c r="A952" t="s">
        <v>393</v>
      </c>
      <c r="B952" t="s">
        <v>464</v>
      </c>
      <c r="C952" t="s">
        <v>545</v>
      </c>
    </row>
    <row r="953" spans="1:3" x14ac:dyDescent="0.3">
      <c r="A953" t="s">
        <v>393</v>
      </c>
      <c r="B953" t="s">
        <v>451</v>
      </c>
      <c r="C953" t="s">
        <v>453</v>
      </c>
    </row>
    <row r="954" spans="1:3" x14ac:dyDescent="0.3">
      <c r="A954" t="s">
        <v>393</v>
      </c>
      <c r="B954" t="s">
        <v>464</v>
      </c>
      <c r="C954" t="s">
        <v>544</v>
      </c>
    </row>
    <row r="955" spans="1:3" x14ac:dyDescent="0.3">
      <c r="A955" t="s">
        <v>393</v>
      </c>
      <c r="B955" t="s">
        <v>451</v>
      </c>
      <c r="C955" t="s">
        <v>453</v>
      </c>
    </row>
    <row r="956" spans="1:3" x14ac:dyDescent="0.3">
      <c r="A956" t="s">
        <v>393</v>
      </c>
      <c r="B956" t="s">
        <v>395</v>
      </c>
      <c r="C956" t="s">
        <v>404</v>
      </c>
    </row>
    <row r="957" spans="1:3" x14ac:dyDescent="0.3">
      <c r="A957" t="s">
        <v>393</v>
      </c>
      <c r="B957" t="s">
        <v>451</v>
      </c>
      <c r="C957" t="s">
        <v>453</v>
      </c>
    </row>
    <row r="958" spans="1:3" x14ac:dyDescent="0.3">
      <c r="A958" t="s">
        <v>393</v>
      </c>
      <c r="B958" t="s">
        <v>451</v>
      </c>
      <c r="C958" t="s">
        <v>453</v>
      </c>
    </row>
    <row r="959" spans="1:3" x14ac:dyDescent="0.3">
      <c r="A959" t="s">
        <v>393</v>
      </c>
      <c r="B959" t="s">
        <v>451</v>
      </c>
      <c r="C959" t="s">
        <v>456</v>
      </c>
    </row>
    <row r="960" spans="1:3" x14ac:dyDescent="0.3">
      <c r="A960" t="s">
        <v>393</v>
      </c>
      <c r="B960" t="s">
        <v>466</v>
      </c>
      <c r="C960" t="s">
        <v>532</v>
      </c>
    </row>
    <row r="961" spans="1:3" x14ac:dyDescent="0.3">
      <c r="A961" t="s">
        <v>393</v>
      </c>
      <c r="B961" t="s">
        <v>466</v>
      </c>
      <c r="C961" t="s">
        <v>531</v>
      </c>
    </row>
    <row r="962" spans="1:3" x14ac:dyDescent="0.3">
      <c r="A962" t="s">
        <v>393</v>
      </c>
      <c r="B962" t="s">
        <v>461</v>
      </c>
      <c r="C962" t="s">
        <v>541</v>
      </c>
    </row>
    <row r="963" spans="1:3" x14ac:dyDescent="0.3">
      <c r="A963" t="s">
        <v>393</v>
      </c>
      <c r="B963" t="s">
        <v>461</v>
      </c>
      <c r="C963" t="s">
        <v>540</v>
      </c>
    </row>
    <row r="964" spans="1:3" x14ac:dyDescent="0.3">
      <c r="A964" t="s">
        <v>393</v>
      </c>
      <c r="B964" t="s">
        <v>461</v>
      </c>
      <c r="C964" t="s">
        <v>541</v>
      </c>
    </row>
    <row r="965" spans="1:3" x14ac:dyDescent="0.3">
      <c r="A965" t="s">
        <v>393</v>
      </c>
      <c r="B965" t="s">
        <v>461</v>
      </c>
      <c r="C965" t="s">
        <v>539</v>
      </c>
    </row>
    <row r="966" spans="1:3" x14ac:dyDescent="0.3">
      <c r="A966" t="s">
        <v>393</v>
      </c>
      <c r="B966" t="s">
        <v>451</v>
      </c>
      <c r="C966" t="s">
        <v>453</v>
      </c>
    </row>
    <row r="967" spans="1:3" x14ac:dyDescent="0.3">
      <c r="A967" t="s">
        <v>393</v>
      </c>
      <c r="B967" t="s">
        <v>451</v>
      </c>
      <c r="C967" t="s">
        <v>456</v>
      </c>
    </row>
    <row r="968" spans="1:3" x14ac:dyDescent="0.3">
      <c r="A968" t="s">
        <v>393</v>
      </c>
      <c r="B968" t="s">
        <v>466</v>
      </c>
      <c r="C968" t="s">
        <v>532</v>
      </c>
    </row>
    <row r="969" spans="1:3" x14ac:dyDescent="0.3">
      <c r="A969" t="s">
        <v>393</v>
      </c>
      <c r="B969" t="s">
        <v>466</v>
      </c>
      <c r="C969" t="s">
        <v>532</v>
      </c>
    </row>
    <row r="970" spans="1:3" x14ac:dyDescent="0.3">
      <c r="A970" t="s">
        <v>393</v>
      </c>
      <c r="B970" t="s">
        <v>451</v>
      </c>
      <c r="C970" t="s">
        <v>453</v>
      </c>
    </row>
    <row r="971" spans="1:3" x14ac:dyDescent="0.3">
      <c r="A971" t="s">
        <v>393</v>
      </c>
      <c r="B971" t="s">
        <v>395</v>
      </c>
      <c r="C971" t="s">
        <v>400</v>
      </c>
    </row>
    <row r="972" spans="1:3" x14ac:dyDescent="0.3">
      <c r="A972" t="s">
        <v>393</v>
      </c>
      <c r="B972" t="s">
        <v>464</v>
      </c>
      <c r="C972" t="s">
        <v>545</v>
      </c>
    </row>
    <row r="973" spans="1:3" x14ac:dyDescent="0.3">
      <c r="A973" t="s">
        <v>393</v>
      </c>
      <c r="B973" t="s">
        <v>395</v>
      </c>
      <c r="C973" t="s">
        <v>400</v>
      </c>
    </row>
    <row r="974" spans="1:3" x14ac:dyDescent="0.3">
      <c r="A974" t="s">
        <v>393</v>
      </c>
      <c r="B974" t="s">
        <v>395</v>
      </c>
      <c r="C974" t="s">
        <v>404</v>
      </c>
    </row>
    <row r="975" spans="1:3" x14ac:dyDescent="0.3">
      <c r="A975" t="s">
        <v>393</v>
      </c>
      <c r="B975" t="s">
        <v>451</v>
      </c>
      <c r="C975" t="s">
        <v>456</v>
      </c>
    </row>
    <row r="976" spans="1:3" x14ac:dyDescent="0.3">
      <c r="A976" t="s">
        <v>393</v>
      </c>
      <c r="B976" t="s">
        <v>451</v>
      </c>
      <c r="C976" t="s">
        <v>456</v>
      </c>
    </row>
    <row r="977" spans="1:3" x14ac:dyDescent="0.3">
      <c r="A977" t="s">
        <v>393</v>
      </c>
      <c r="B977" t="s">
        <v>395</v>
      </c>
      <c r="C977" t="s">
        <v>404</v>
      </c>
    </row>
    <row r="978" spans="1:3" x14ac:dyDescent="0.3">
      <c r="A978" t="s">
        <v>393</v>
      </c>
      <c r="B978" t="s">
        <v>406</v>
      </c>
      <c r="C978" t="s">
        <v>407</v>
      </c>
    </row>
    <row r="979" spans="1:3" x14ac:dyDescent="0.3">
      <c r="A979" t="s">
        <v>393</v>
      </c>
      <c r="B979" t="s">
        <v>451</v>
      </c>
      <c r="C979" t="s">
        <v>456</v>
      </c>
    </row>
    <row r="980" spans="1:3" x14ac:dyDescent="0.3">
      <c r="A980" t="s">
        <v>393</v>
      </c>
      <c r="B980" t="s">
        <v>451</v>
      </c>
      <c r="C980" t="s">
        <v>456</v>
      </c>
    </row>
    <row r="981" spans="1:3" x14ac:dyDescent="0.3">
      <c r="A981" t="s">
        <v>393</v>
      </c>
      <c r="B981" t="s">
        <v>464</v>
      </c>
      <c r="C981" t="s">
        <v>546</v>
      </c>
    </row>
    <row r="982" spans="1:3" x14ac:dyDescent="0.3">
      <c r="A982" t="s">
        <v>393</v>
      </c>
      <c r="B982" t="s">
        <v>395</v>
      </c>
      <c r="C982" t="s">
        <v>400</v>
      </c>
    </row>
    <row r="983" spans="1:3" x14ac:dyDescent="0.3">
      <c r="A983" t="s">
        <v>393</v>
      </c>
      <c r="B983" t="s">
        <v>464</v>
      </c>
      <c r="C983" t="s">
        <v>545</v>
      </c>
    </row>
    <row r="984" spans="1:3" x14ac:dyDescent="0.3">
      <c r="A984" t="s">
        <v>393</v>
      </c>
      <c r="B984" t="s">
        <v>461</v>
      </c>
      <c r="C984" t="s">
        <v>540</v>
      </c>
    </row>
    <row r="985" spans="1:3" x14ac:dyDescent="0.3">
      <c r="A985" t="s">
        <v>393</v>
      </c>
      <c r="B985" t="s">
        <v>395</v>
      </c>
      <c r="C985" t="s">
        <v>400</v>
      </c>
    </row>
    <row r="986" spans="1:3" x14ac:dyDescent="0.3">
      <c r="A986" t="s">
        <v>393</v>
      </c>
      <c r="B986" t="s">
        <v>466</v>
      </c>
      <c r="C986" t="s">
        <v>531</v>
      </c>
    </row>
    <row r="987" spans="1:3" x14ac:dyDescent="0.3">
      <c r="A987" t="s">
        <v>393</v>
      </c>
      <c r="B987" t="s">
        <v>461</v>
      </c>
      <c r="C987" t="s">
        <v>541</v>
      </c>
    </row>
    <row r="988" spans="1:3" x14ac:dyDescent="0.3">
      <c r="A988" t="s">
        <v>393</v>
      </c>
      <c r="B988" t="s">
        <v>451</v>
      </c>
      <c r="C988" t="s">
        <v>453</v>
      </c>
    </row>
    <row r="989" spans="1:3" x14ac:dyDescent="0.3">
      <c r="A989" t="s">
        <v>393</v>
      </c>
      <c r="B989" t="s">
        <v>451</v>
      </c>
      <c r="C989" t="s">
        <v>455</v>
      </c>
    </row>
    <row r="990" spans="1:3" x14ac:dyDescent="0.3">
      <c r="A990" t="s">
        <v>393</v>
      </c>
      <c r="B990" t="s">
        <v>461</v>
      </c>
      <c r="C990" t="s">
        <v>541</v>
      </c>
    </row>
    <row r="991" spans="1:3" x14ac:dyDescent="0.3">
      <c r="A991" t="s">
        <v>393</v>
      </c>
      <c r="B991" t="s">
        <v>461</v>
      </c>
      <c r="C991" t="s">
        <v>541</v>
      </c>
    </row>
    <row r="992" spans="1:3" x14ac:dyDescent="0.3">
      <c r="A992" t="s">
        <v>393</v>
      </c>
      <c r="B992" t="s">
        <v>461</v>
      </c>
      <c r="C992" t="s">
        <v>541</v>
      </c>
    </row>
    <row r="993" spans="1:3" x14ac:dyDescent="0.3">
      <c r="A993" t="s">
        <v>393</v>
      </c>
      <c r="B993" t="s">
        <v>464</v>
      </c>
      <c r="C993" t="s">
        <v>544</v>
      </c>
    </row>
    <row r="994" spans="1:3" x14ac:dyDescent="0.3">
      <c r="A994" t="s">
        <v>393</v>
      </c>
      <c r="B994" t="s">
        <v>461</v>
      </c>
      <c r="C994" t="s">
        <v>540</v>
      </c>
    </row>
    <row r="995" spans="1:3" x14ac:dyDescent="0.3">
      <c r="A995" t="s">
        <v>393</v>
      </c>
      <c r="B995" t="s">
        <v>464</v>
      </c>
      <c r="C995" t="s">
        <v>544</v>
      </c>
    </row>
    <row r="996" spans="1:3" x14ac:dyDescent="0.3">
      <c r="A996" t="s">
        <v>393</v>
      </c>
      <c r="B996" t="s">
        <v>461</v>
      </c>
      <c r="C996" t="s">
        <v>540</v>
      </c>
    </row>
    <row r="997" spans="1:3" x14ac:dyDescent="0.3">
      <c r="A997" t="s">
        <v>393</v>
      </c>
      <c r="B997" t="s">
        <v>461</v>
      </c>
      <c r="C997" t="s">
        <v>538</v>
      </c>
    </row>
    <row r="998" spans="1:3" x14ac:dyDescent="0.3">
      <c r="A998" t="s">
        <v>393</v>
      </c>
      <c r="B998" t="s">
        <v>461</v>
      </c>
      <c r="C998" t="s">
        <v>541</v>
      </c>
    </row>
    <row r="999" spans="1:3" x14ac:dyDescent="0.3">
      <c r="A999" t="s">
        <v>393</v>
      </c>
      <c r="B999" t="s">
        <v>461</v>
      </c>
      <c r="C999" t="s">
        <v>539</v>
      </c>
    </row>
    <row r="1000" spans="1:3" x14ac:dyDescent="0.3">
      <c r="A1000" t="s">
        <v>393</v>
      </c>
      <c r="B1000" t="s">
        <v>464</v>
      </c>
      <c r="C1000" t="s">
        <v>544</v>
      </c>
    </row>
    <row r="1001" spans="1:3" x14ac:dyDescent="0.3">
      <c r="A1001" t="s">
        <v>393</v>
      </c>
      <c r="B1001" t="s">
        <v>395</v>
      </c>
      <c r="C1001" t="s">
        <v>404</v>
      </c>
    </row>
    <row r="1002" spans="1:3" x14ac:dyDescent="0.3">
      <c r="A1002" t="s">
        <v>393</v>
      </c>
      <c r="B1002" t="s">
        <v>464</v>
      </c>
      <c r="C1002" t="s">
        <v>545</v>
      </c>
    </row>
    <row r="1003" spans="1:3" x14ac:dyDescent="0.3">
      <c r="A1003" t="s">
        <v>393</v>
      </c>
      <c r="B1003" t="s">
        <v>451</v>
      </c>
      <c r="C1003" t="s">
        <v>456</v>
      </c>
    </row>
    <row r="1004" spans="1:3" x14ac:dyDescent="0.3">
      <c r="A1004" t="s">
        <v>393</v>
      </c>
      <c r="B1004" t="s">
        <v>451</v>
      </c>
      <c r="C1004" t="s">
        <v>456</v>
      </c>
    </row>
    <row r="1005" spans="1:3" x14ac:dyDescent="0.3">
      <c r="A1005" t="s">
        <v>393</v>
      </c>
      <c r="B1005" t="s">
        <v>467</v>
      </c>
      <c r="C1005" t="s">
        <v>530</v>
      </c>
    </row>
    <row r="1006" spans="1:3" x14ac:dyDescent="0.3">
      <c r="A1006" t="s">
        <v>393</v>
      </c>
      <c r="B1006" t="s">
        <v>451</v>
      </c>
      <c r="C1006" t="s">
        <v>455</v>
      </c>
    </row>
    <row r="1007" spans="1:3" x14ac:dyDescent="0.3">
      <c r="A1007" t="s">
        <v>393</v>
      </c>
      <c r="B1007" t="s">
        <v>461</v>
      </c>
      <c r="C1007" t="s">
        <v>540</v>
      </c>
    </row>
    <row r="1008" spans="1:3" x14ac:dyDescent="0.3">
      <c r="A1008" t="s">
        <v>393</v>
      </c>
      <c r="B1008" t="s">
        <v>395</v>
      </c>
      <c r="C1008" t="s">
        <v>404</v>
      </c>
    </row>
    <row r="1009" spans="1:3" x14ac:dyDescent="0.3">
      <c r="A1009" t="s">
        <v>393</v>
      </c>
      <c r="B1009" t="s">
        <v>395</v>
      </c>
      <c r="C1009" t="s">
        <v>400</v>
      </c>
    </row>
    <row r="1010" spans="1:3" x14ac:dyDescent="0.3">
      <c r="A1010" t="s">
        <v>393</v>
      </c>
      <c r="B1010" t="s">
        <v>395</v>
      </c>
      <c r="C1010" t="s">
        <v>400</v>
      </c>
    </row>
    <row r="1011" spans="1:3" x14ac:dyDescent="0.3">
      <c r="A1011" t="s">
        <v>393</v>
      </c>
      <c r="B1011" t="s">
        <v>461</v>
      </c>
      <c r="C1011" t="s">
        <v>539</v>
      </c>
    </row>
    <row r="1012" spans="1:3" x14ac:dyDescent="0.3">
      <c r="A1012" t="s">
        <v>393</v>
      </c>
      <c r="B1012" t="s">
        <v>464</v>
      </c>
      <c r="C1012" t="s">
        <v>546</v>
      </c>
    </row>
    <row r="1013" spans="1:3" x14ac:dyDescent="0.3">
      <c r="A1013" t="s">
        <v>393</v>
      </c>
      <c r="B1013" t="s">
        <v>406</v>
      </c>
      <c r="C1013" t="s">
        <v>407</v>
      </c>
    </row>
    <row r="1014" spans="1:3" x14ac:dyDescent="0.3">
      <c r="A1014" t="s">
        <v>393</v>
      </c>
      <c r="B1014" t="s">
        <v>372</v>
      </c>
      <c r="C1014" t="s">
        <v>373</v>
      </c>
    </row>
    <row r="1015" spans="1:3" x14ac:dyDescent="0.3">
      <c r="A1015" t="s">
        <v>393</v>
      </c>
      <c r="B1015" t="s">
        <v>461</v>
      </c>
      <c r="C1015" t="s">
        <v>540</v>
      </c>
    </row>
    <row r="1016" spans="1:3" x14ac:dyDescent="0.3">
      <c r="A1016" t="s">
        <v>393</v>
      </c>
      <c r="B1016" t="s">
        <v>395</v>
      </c>
      <c r="C1016" t="s">
        <v>404</v>
      </c>
    </row>
    <row r="1017" spans="1:3" x14ac:dyDescent="0.3">
      <c r="A1017" t="s">
        <v>393</v>
      </c>
      <c r="B1017" t="s">
        <v>451</v>
      </c>
      <c r="C1017" t="s">
        <v>456</v>
      </c>
    </row>
    <row r="1018" spans="1:3" x14ac:dyDescent="0.3">
      <c r="A1018" t="s">
        <v>393</v>
      </c>
      <c r="B1018" t="s">
        <v>451</v>
      </c>
      <c r="C1018" t="s">
        <v>453</v>
      </c>
    </row>
    <row r="1019" spans="1:3" x14ac:dyDescent="0.3">
      <c r="A1019" t="s">
        <v>393</v>
      </c>
      <c r="B1019" t="s">
        <v>466</v>
      </c>
      <c r="C1019" t="s">
        <v>531</v>
      </c>
    </row>
    <row r="1020" spans="1:3" x14ac:dyDescent="0.3">
      <c r="A1020" t="s">
        <v>393</v>
      </c>
      <c r="B1020" t="s">
        <v>461</v>
      </c>
      <c r="C1020" t="s">
        <v>538</v>
      </c>
    </row>
    <row r="1021" spans="1:3" x14ac:dyDescent="0.3">
      <c r="A1021" t="s">
        <v>393</v>
      </c>
      <c r="B1021" t="s">
        <v>461</v>
      </c>
      <c r="C1021" t="s">
        <v>540</v>
      </c>
    </row>
    <row r="1022" spans="1:3" x14ac:dyDescent="0.3">
      <c r="A1022" t="s">
        <v>393</v>
      </c>
      <c r="B1022" t="s">
        <v>461</v>
      </c>
      <c r="C1022" t="s">
        <v>540</v>
      </c>
    </row>
    <row r="1023" spans="1:3" x14ac:dyDescent="0.3">
      <c r="A1023" t="s">
        <v>393</v>
      </c>
      <c r="B1023" t="s">
        <v>451</v>
      </c>
      <c r="C1023" t="s">
        <v>455</v>
      </c>
    </row>
    <row r="1024" spans="1:3" x14ac:dyDescent="0.3">
      <c r="A1024" t="s">
        <v>393</v>
      </c>
      <c r="B1024" t="s">
        <v>451</v>
      </c>
      <c r="C1024" t="s">
        <v>453</v>
      </c>
    </row>
    <row r="1025" spans="1:3" x14ac:dyDescent="0.3">
      <c r="A1025" t="s">
        <v>393</v>
      </c>
      <c r="B1025" t="s">
        <v>461</v>
      </c>
      <c r="C1025" t="s">
        <v>541</v>
      </c>
    </row>
    <row r="1026" spans="1:3" x14ac:dyDescent="0.3">
      <c r="A1026" t="s">
        <v>393</v>
      </c>
      <c r="B1026" t="s">
        <v>461</v>
      </c>
      <c r="C1026" t="s">
        <v>539</v>
      </c>
    </row>
    <row r="1027" spans="1:3" x14ac:dyDescent="0.3">
      <c r="A1027" t="s">
        <v>393</v>
      </c>
      <c r="B1027" t="s">
        <v>464</v>
      </c>
      <c r="C1027" t="s">
        <v>544</v>
      </c>
    </row>
    <row r="1028" spans="1:3" x14ac:dyDescent="0.3">
      <c r="A1028" t="s">
        <v>393</v>
      </c>
      <c r="B1028" t="s">
        <v>451</v>
      </c>
      <c r="C1028" t="s">
        <v>453</v>
      </c>
    </row>
    <row r="1029" spans="1:3" x14ac:dyDescent="0.3">
      <c r="A1029" t="s">
        <v>393</v>
      </c>
      <c r="B1029" t="s">
        <v>451</v>
      </c>
      <c r="C1029" t="s">
        <v>455</v>
      </c>
    </row>
    <row r="1030" spans="1:3" x14ac:dyDescent="0.3">
      <c r="A1030" t="s">
        <v>393</v>
      </c>
      <c r="B1030" t="s">
        <v>451</v>
      </c>
      <c r="C1030" t="s">
        <v>453</v>
      </c>
    </row>
    <row r="1031" spans="1:3" x14ac:dyDescent="0.3">
      <c r="A1031" t="s">
        <v>393</v>
      </c>
      <c r="B1031" t="s">
        <v>461</v>
      </c>
      <c r="C1031" t="s">
        <v>540</v>
      </c>
    </row>
    <row r="1032" spans="1:3" x14ac:dyDescent="0.3">
      <c r="A1032" t="s">
        <v>393</v>
      </c>
      <c r="B1032" t="s">
        <v>461</v>
      </c>
      <c r="C1032" t="s">
        <v>541</v>
      </c>
    </row>
    <row r="1033" spans="1:3" x14ac:dyDescent="0.3">
      <c r="A1033" t="s">
        <v>393</v>
      </c>
      <c r="B1033" t="s">
        <v>461</v>
      </c>
      <c r="C1033" t="s">
        <v>541</v>
      </c>
    </row>
    <row r="1034" spans="1:3" x14ac:dyDescent="0.3">
      <c r="A1034" t="s">
        <v>393</v>
      </c>
      <c r="B1034" t="s">
        <v>451</v>
      </c>
      <c r="C1034" t="s">
        <v>456</v>
      </c>
    </row>
    <row r="1035" spans="1:3" x14ac:dyDescent="0.3">
      <c r="A1035" t="s">
        <v>393</v>
      </c>
      <c r="B1035" t="s">
        <v>466</v>
      </c>
      <c r="C1035" t="s">
        <v>531</v>
      </c>
    </row>
    <row r="1036" spans="1:3" x14ac:dyDescent="0.3">
      <c r="A1036" t="s">
        <v>393</v>
      </c>
      <c r="B1036" t="s">
        <v>451</v>
      </c>
      <c r="C1036" t="s">
        <v>456</v>
      </c>
    </row>
    <row r="1037" spans="1:3" x14ac:dyDescent="0.3">
      <c r="A1037" t="s">
        <v>393</v>
      </c>
      <c r="B1037" t="s">
        <v>464</v>
      </c>
      <c r="C1037" t="s">
        <v>545</v>
      </c>
    </row>
    <row r="1038" spans="1:3" x14ac:dyDescent="0.3">
      <c r="A1038" t="s">
        <v>393</v>
      </c>
      <c r="B1038" t="s">
        <v>395</v>
      </c>
      <c r="C1038" t="s">
        <v>404</v>
      </c>
    </row>
    <row r="1039" spans="1:3" x14ac:dyDescent="0.3">
      <c r="A1039" t="s">
        <v>393</v>
      </c>
      <c r="B1039" t="s">
        <v>461</v>
      </c>
      <c r="C1039" t="s">
        <v>541</v>
      </c>
    </row>
    <row r="1040" spans="1:3" x14ac:dyDescent="0.3">
      <c r="A1040" t="s">
        <v>393</v>
      </c>
      <c r="B1040" t="s">
        <v>395</v>
      </c>
      <c r="C1040" t="s">
        <v>404</v>
      </c>
    </row>
    <row r="1041" spans="1:3" x14ac:dyDescent="0.3">
      <c r="A1041" t="s">
        <v>393</v>
      </c>
      <c r="B1041" t="s">
        <v>406</v>
      </c>
      <c r="C1041" t="s">
        <v>407</v>
      </c>
    </row>
    <row r="1042" spans="1:3" x14ac:dyDescent="0.3">
      <c r="A1042" t="s">
        <v>393</v>
      </c>
      <c r="B1042" t="s">
        <v>461</v>
      </c>
      <c r="C1042" t="s">
        <v>538</v>
      </c>
    </row>
    <row r="1043" spans="1:3" x14ac:dyDescent="0.3">
      <c r="A1043" t="s">
        <v>393</v>
      </c>
      <c r="B1043" t="s">
        <v>395</v>
      </c>
      <c r="C1043" t="s">
        <v>404</v>
      </c>
    </row>
    <row r="1044" spans="1:3" x14ac:dyDescent="0.3">
      <c r="A1044" t="s">
        <v>393</v>
      </c>
      <c r="B1044" t="s">
        <v>451</v>
      </c>
      <c r="C1044" t="s">
        <v>453</v>
      </c>
    </row>
    <row r="1045" spans="1:3" x14ac:dyDescent="0.3">
      <c r="A1045" t="s">
        <v>393</v>
      </c>
      <c r="B1045" t="s">
        <v>464</v>
      </c>
      <c r="C1045" t="s">
        <v>544</v>
      </c>
    </row>
    <row r="1046" spans="1:3" x14ac:dyDescent="0.3">
      <c r="A1046" t="s">
        <v>393</v>
      </c>
      <c r="B1046" t="s">
        <v>464</v>
      </c>
      <c r="C1046" t="s">
        <v>546</v>
      </c>
    </row>
    <row r="1047" spans="1:3" x14ac:dyDescent="0.3">
      <c r="A1047" t="s">
        <v>393</v>
      </c>
      <c r="B1047" t="s">
        <v>451</v>
      </c>
      <c r="C1047" t="s">
        <v>453</v>
      </c>
    </row>
    <row r="1048" spans="1:3" x14ac:dyDescent="0.3">
      <c r="A1048" t="s">
        <v>393</v>
      </c>
      <c r="B1048" t="s">
        <v>466</v>
      </c>
      <c r="C1048" t="s">
        <v>532</v>
      </c>
    </row>
    <row r="1049" spans="1:3" x14ac:dyDescent="0.3">
      <c r="A1049" t="s">
        <v>393</v>
      </c>
      <c r="B1049" t="s">
        <v>466</v>
      </c>
      <c r="C1049" t="s">
        <v>532</v>
      </c>
    </row>
    <row r="1050" spans="1:3" x14ac:dyDescent="0.3">
      <c r="A1050" t="s">
        <v>393</v>
      </c>
      <c r="B1050" t="s">
        <v>451</v>
      </c>
      <c r="C1050" t="s">
        <v>456</v>
      </c>
    </row>
    <row r="1051" spans="1:3" x14ac:dyDescent="0.3">
      <c r="A1051" t="s">
        <v>393</v>
      </c>
      <c r="B1051" t="s">
        <v>461</v>
      </c>
      <c r="C1051" t="s">
        <v>541</v>
      </c>
    </row>
    <row r="1052" spans="1:3" x14ac:dyDescent="0.3">
      <c r="A1052" t="s">
        <v>393</v>
      </c>
      <c r="B1052" t="s">
        <v>461</v>
      </c>
      <c r="C1052" t="s">
        <v>541</v>
      </c>
    </row>
    <row r="1053" spans="1:3" x14ac:dyDescent="0.3">
      <c r="A1053" t="s">
        <v>393</v>
      </c>
      <c r="B1053" t="s">
        <v>451</v>
      </c>
      <c r="C1053" t="s">
        <v>453</v>
      </c>
    </row>
    <row r="1054" spans="1:3" x14ac:dyDescent="0.3">
      <c r="A1054" t="s">
        <v>393</v>
      </c>
      <c r="B1054" t="s">
        <v>451</v>
      </c>
      <c r="C1054" t="s">
        <v>453</v>
      </c>
    </row>
    <row r="1055" spans="1:3" x14ac:dyDescent="0.3">
      <c r="A1055" t="s">
        <v>393</v>
      </c>
      <c r="B1055" t="s">
        <v>461</v>
      </c>
      <c r="C1055" t="s">
        <v>538</v>
      </c>
    </row>
    <row r="1056" spans="1:3" x14ac:dyDescent="0.3">
      <c r="A1056" t="s">
        <v>393</v>
      </c>
      <c r="B1056" t="s">
        <v>461</v>
      </c>
      <c r="C1056" t="s">
        <v>539</v>
      </c>
    </row>
    <row r="1057" spans="1:3" x14ac:dyDescent="0.3">
      <c r="A1057" t="s">
        <v>393</v>
      </c>
      <c r="B1057" t="s">
        <v>466</v>
      </c>
      <c r="C1057" t="s">
        <v>531</v>
      </c>
    </row>
    <row r="1058" spans="1:3" x14ac:dyDescent="0.3">
      <c r="A1058" t="s">
        <v>393</v>
      </c>
      <c r="B1058" t="s">
        <v>466</v>
      </c>
      <c r="C1058" t="s">
        <v>531</v>
      </c>
    </row>
    <row r="1059" spans="1:3" x14ac:dyDescent="0.3">
      <c r="A1059" t="s">
        <v>393</v>
      </c>
      <c r="B1059" t="s">
        <v>461</v>
      </c>
      <c r="C1059" t="s">
        <v>538</v>
      </c>
    </row>
    <row r="1060" spans="1:3" x14ac:dyDescent="0.3">
      <c r="A1060" t="s">
        <v>393</v>
      </c>
      <c r="B1060" t="s">
        <v>451</v>
      </c>
      <c r="C1060" t="s">
        <v>456</v>
      </c>
    </row>
    <row r="1061" spans="1:3" x14ac:dyDescent="0.3">
      <c r="A1061" t="s">
        <v>393</v>
      </c>
      <c r="B1061" t="s">
        <v>461</v>
      </c>
      <c r="C1061" t="s">
        <v>538</v>
      </c>
    </row>
    <row r="1062" spans="1:3" x14ac:dyDescent="0.3">
      <c r="A1062" t="s">
        <v>393</v>
      </c>
      <c r="B1062" t="s">
        <v>461</v>
      </c>
      <c r="C1062" t="s">
        <v>539</v>
      </c>
    </row>
    <row r="1063" spans="1:3" x14ac:dyDescent="0.3">
      <c r="A1063" t="s">
        <v>393</v>
      </c>
      <c r="B1063" t="s">
        <v>395</v>
      </c>
      <c r="C1063" t="s">
        <v>404</v>
      </c>
    </row>
    <row r="1064" spans="1:3" x14ac:dyDescent="0.3">
      <c r="A1064" t="s">
        <v>393</v>
      </c>
      <c r="B1064" t="s">
        <v>467</v>
      </c>
      <c r="C1064" t="s">
        <v>528</v>
      </c>
    </row>
    <row r="1065" spans="1:3" x14ac:dyDescent="0.3">
      <c r="A1065" t="s">
        <v>393</v>
      </c>
      <c r="B1065" t="s">
        <v>461</v>
      </c>
      <c r="C1065" t="s">
        <v>539</v>
      </c>
    </row>
    <row r="1066" spans="1:3" x14ac:dyDescent="0.3">
      <c r="A1066" t="s">
        <v>393</v>
      </c>
      <c r="B1066" t="s">
        <v>451</v>
      </c>
      <c r="C1066" t="s">
        <v>456</v>
      </c>
    </row>
    <row r="1067" spans="1:3" x14ac:dyDescent="0.3">
      <c r="A1067" t="s">
        <v>393</v>
      </c>
      <c r="B1067" t="s">
        <v>395</v>
      </c>
      <c r="C1067" t="s">
        <v>396</v>
      </c>
    </row>
    <row r="1068" spans="1:3" x14ac:dyDescent="0.3">
      <c r="A1068" t="s">
        <v>393</v>
      </c>
      <c r="B1068" t="s">
        <v>451</v>
      </c>
      <c r="C1068" t="s">
        <v>456</v>
      </c>
    </row>
    <row r="1069" spans="1:3" x14ac:dyDescent="0.3">
      <c r="A1069" t="s">
        <v>393</v>
      </c>
      <c r="B1069" t="s">
        <v>451</v>
      </c>
      <c r="C1069" t="s">
        <v>456</v>
      </c>
    </row>
    <row r="1070" spans="1:3" x14ac:dyDescent="0.3">
      <c r="A1070" t="s">
        <v>393</v>
      </c>
      <c r="B1070" t="s">
        <v>451</v>
      </c>
      <c r="C1070" t="s">
        <v>453</v>
      </c>
    </row>
    <row r="1071" spans="1:3" x14ac:dyDescent="0.3">
      <c r="A1071" t="s">
        <v>393</v>
      </c>
      <c r="B1071" t="s">
        <v>451</v>
      </c>
      <c r="C1071" t="s">
        <v>453</v>
      </c>
    </row>
    <row r="1072" spans="1:3" x14ac:dyDescent="0.3">
      <c r="A1072" t="s">
        <v>393</v>
      </c>
      <c r="B1072" t="s">
        <v>461</v>
      </c>
      <c r="C1072" t="s">
        <v>540</v>
      </c>
    </row>
    <row r="1073" spans="1:3" x14ac:dyDescent="0.3">
      <c r="A1073" t="s">
        <v>393</v>
      </c>
      <c r="B1073" t="s">
        <v>464</v>
      </c>
      <c r="C1073" t="s">
        <v>546</v>
      </c>
    </row>
    <row r="1074" spans="1:3" x14ac:dyDescent="0.3">
      <c r="A1074" t="s">
        <v>393</v>
      </c>
      <c r="B1074" t="s">
        <v>395</v>
      </c>
      <c r="C1074" t="s">
        <v>404</v>
      </c>
    </row>
    <row r="1075" spans="1:3" x14ac:dyDescent="0.3">
      <c r="A1075" t="s">
        <v>393</v>
      </c>
      <c r="B1075" t="s">
        <v>451</v>
      </c>
      <c r="C1075" t="s">
        <v>453</v>
      </c>
    </row>
    <row r="1076" spans="1:3" x14ac:dyDescent="0.3">
      <c r="A1076" t="s">
        <v>393</v>
      </c>
      <c r="B1076" t="s">
        <v>395</v>
      </c>
      <c r="C1076" t="s">
        <v>404</v>
      </c>
    </row>
    <row r="1077" spans="1:3" x14ac:dyDescent="0.3">
      <c r="A1077" t="s">
        <v>393</v>
      </c>
      <c r="B1077" t="s">
        <v>451</v>
      </c>
      <c r="C1077" t="s">
        <v>456</v>
      </c>
    </row>
    <row r="1078" spans="1:3" x14ac:dyDescent="0.3">
      <c r="A1078" t="s">
        <v>393</v>
      </c>
      <c r="B1078" t="s">
        <v>451</v>
      </c>
      <c r="C1078" t="s">
        <v>453</v>
      </c>
    </row>
    <row r="1079" spans="1:3" x14ac:dyDescent="0.3">
      <c r="A1079" t="s">
        <v>393</v>
      </c>
      <c r="B1079" t="s">
        <v>461</v>
      </c>
      <c r="C1079" t="s">
        <v>538</v>
      </c>
    </row>
    <row r="1080" spans="1:3" x14ac:dyDescent="0.3">
      <c r="A1080" t="s">
        <v>393</v>
      </c>
      <c r="B1080" t="s">
        <v>451</v>
      </c>
      <c r="C1080" t="s">
        <v>453</v>
      </c>
    </row>
    <row r="1081" spans="1:3" x14ac:dyDescent="0.3">
      <c r="A1081" t="s">
        <v>393</v>
      </c>
      <c r="B1081" t="s">
        <v>451</v>
      </c>
      <c r="C1081" t="s">
        <v>453</v>
      </c>
    </row>
    <row r="1082" spans="1:3" x14ac:dyDescent="0.3">
      <c r="A1082" t="s">
        <v>393</v>
      </c>
      <c r="B1082" t="s">
        <v>461</v>
      </c>
      <c r="C1082" t="s">
        <v>539</v>
      </c>
    </row>
    <row r="1083" spans="1:3" x14ac:dyDescent="0.3">
      <c r="A1083" t="s">
        <v>393</v>
      </c>
      <c r="B1083" t="s">
        <v>466</v>
      </c>
      <c r="C1083" t="s">
        <v>531</v>
      </c>
    </row>
    <row r="1084" spans="1:3" x14ac:dyDescent="0.3">
      <c r="A1084" t="s">
        <v>393</v>
      </c>
      <c r="B1084" t="s">
        <v>451</v>
      </c>
      <c r="C1084" t="s">
        <v>453</v>
      </c>
    </row>
    <row r="1085" spans="1:3" x14ac:dyDescent="0.3">
      <c r="A1085" t="s">
        <v>393</v>
      </c>
      <c r="B1085" t="s">
        <v>451</v>
      </c>
      <c r="C1085" t="s">
        <v>456</v>
      </c>
    </row>
    <row r="1086" spans="1:3" x14ac:dyDescent="0.3">
      <c r="A1086" t="s">
        <v>393</v>
      </c>
      <c r="B1086" t="s">
        <v>451</v>
      </c>
      <c r="C1086" t="s">
        <v>453</v>
      </c>
    </row>
    <row r="1087" spans="1:3" x14ac:dyDescent="0.3">
      <c r="A1087" t="s">
        <v>393</v>
      </c>
      <c r="B1087" t="s">
        <v>451</v>
      </c>
      <c r="C1087" t="s">
        <v>453</v>
      </c>
    </row>
    <row r="1088" spans="1:3" x14ac:dyDescent="0.3">
      <c r="A1088" t="s">
        <v>393</v>
      </c>
      <c r="B1088" t="s">
        <v>395</v>
      </c>
      <c r="C1088" t="s">
        <v>404</v>
      </c>
    </row>
    <row r="1089" spans="1:3" x14ac:dyDescent="0.3">
      <c r="A1089" t="s">
        <v>393</v>
      </c>
      <c r="B1089" t="s">
        <v>466</v>
      </c>
      <c r="C1089" t="s">
        <v>532</v>
      </c>
    </row>
    <row r="1090" spans="1:3" x14ac:dyDescent="0.3">
      <c r="A1090" t="s">
        <v>393</v>
      </c>
      <c r="B1090" t="s">
        <v>451</v>
      </c>
      <c r="C1090" t="s">
        <v>455</v>
      </c>
    </row>
    <row r="1091" spans="1:3" x14ac:dyDescent="0.3">
      <c r="A1091" t="s">
        <v>393</v>
      </c>
      <c r="B1091" t="s">
        <v>348</v>
      </c>
      <c r="C1091" t="s">
        <v>353</v>
      </c>
    </row>
    <row r="1092" spans="1:3" x14ac:dyDescent="0.3">
      <c r="A1092" t="s">
        <v>393</v>
      </c>
      <c r="B1092" t="s">
        <v>451</v>
      </c>
      <c r="C1092" t="s">
        <v>453</v>
      </c>
    </row>
    <row r="1093" spans="1:3" x14ac:dyDescent="0.3">
      <c r="A1093" t="s">
        <v>393</v>
      </c>
      <c r="B1093" t="s">
        <v>467</v>
      </c>
      <c r="C1093" t="s">
        <v>530</v>
      </c>
    </row>
    <row r="1094" spans="1:3" x14ac:dyDescent="0.3">
      <c r="A1094" t="s">
        <v>393</v>
      </c>
      <c r="B1094" t="s">
        <v>451</v>
      </c>
      <c r="C1094" t="s">
        <v>456</v>
      </c>
    </row>
    <row r="1095" spans="1:3" x14ac:dyDescent="0.3">
      <c r="A1095" t="s">
        <v>393</v>
      </c>
      <c r="B1095" t="s">
        <v>451</v>
      </c>
      <c r="C1095" t="s">
        <v>456</v>
      </c>
    </row>
    <row r="1096" spans="1:3" x14ac:dyDescent="0.3">
      <c r="A1096" t="s">
        <v>393</v>
      </c>
      <c r="B1096" t="s">
        <v>451</v>
      </c>
      <c r="C1096" t="s">
        <v>456</v>
      </c>
    </row>
    <row r="1097" spans="1:3" x14ac:dyDescent="0.3">
      <c r="A1097" t="s">
        <v>393</v>
      </c>
      <c r="B1097" t="s">
        <v>451</v>
      </c>
      <c r="C1097" t="s">
        <v>453</v>
      </c>
    </row>
    <row r="1098" spans="1:3" x14ac:dyDescent="0.3">
      <c r="A1098" t="s">
        <v>393</v>
      </c>
      <c r="B1098" t="s">
        <v>451</v>
      </c>
      <c r="C1098" t="s">
        <v>453</v>
      </c>
    </row>
    <row r="1099" spans="1:3" x14ac:dyDescent="0.3">
      <c r="A1099" t="s">
        <v>393</v>
      </c>
      <c r="B1099" t="s">
        <v>461</v>
      </c>
      <c r="C1099" t="s">
        <v>540</v>
      </c>
    </row>
    <row r="1100" spans="1:3" x14ac:dyDescent="0.3">
      <c r="A1100" t="s">
        <v>393</v>
      </c>
      <c r="B1100" t="s">
        <v>461</v>
      </c>
      <c r="C1100" t="s">
        <v>538</v>
      </c>
    </row>
    <row r="1101" spans="1:3" x14ac:dyDescent="0.3">
      <c r="A1101" t="s">
        <v>393</v>
      </c>
      <c r="B1101" t="s">
        <v>466</v>
      </c>
      <c r="C1101" t="s">
        <v>532</v>
      </c>
    </row>
    <row r="1102" spans="1:3" x14ac:dyDescent="0.3">
      <c r="A1102" t="s">
        <v>393</v>
      </c>
      <c r="B1102" t="s">
        <v>451</v>
      </c>
      <c r="C1102" t="s">
        <v>456</v>
      </c>
    </row>
    <row r="1103" spans="1:3" x14ac:dyDescent="0.3">
      <c r="A1103" t="s">
        <v>393</v>
      </c>
      <c r="B1103" t="s">
        <v>461</v>
      </c>
      <c r="C1103" t="s">
        <v>540</v>
      </c>
    </row>
    <row r="1104" spans="1:3" x14ac:dyDescent="0.3">
      <c r="A1104" t="s">
        <v>393</v>
      </c>
      <c r="B1104" t="s">
        <v>467</v>
      </c>
      <c r="C1104" t="s">
        <v>530</v>
      </c>
    </row>
    <row r="1105" spans="1:3" x14ac:dyDescent="0.3">
      <c r="A1105" t="s">
        <v>393</v>
      </c>
      <c r="B1105" t="s">
        <v>461</v>
      </c>
      <c r="C1105" t="s">
        <v>541</v>
      </c>
    </row>
    <row r="1106" spans="1:3" x14ac:dyDescent="0.3">
      <c r="A1106" t="s">
        <v>393</v>
      </c>
      <c r="B1106" t="s">
        <v>451</v>
      </c>
      <c r="C1106" t="s">
        <v>456</v>
      </c>
    </row>
    <row r="1107" spans="1:3" x14ac:dyDescent="0.3">
      <c r="A1107" t="s">
        <v>393</v>
      </c>
      <c r="B1107" t="s">
        <v>451</v>
      </c>
      <c r="C1107" t="s">
        <v>452</v>
      </c>
    </row>
    <row r="1108" spans="1:3" x14ac:dyDescent="0.3">
      <c r="A1108" t="s">
        <v>393</v>
      </c>
      <c r="B1108" t="s">
        <v>466</v>
      </c>
      <c r="C1108" t="s">
        <v>532</v>
      </c>
    </row>
    <row r="1109" spans="1:3" x14ac:dyDescent="0.3">
      <c r="A1109" t="s">
        <v>393</v>
      </c>
      <c r="B1109" t="s">
        <v>461</v>
      </c>
      <c r="C1109" t="s">
        <v>541</v>
      </c>
    </row>
    <row r="1110" spans="1:3" x14ac:dyDescent="0.3">
      <c r="A1110" t="s">
        <v>393</v>
      </c>
      <c r="B1110" t="s">
        <v>464</v>
      </c>
      <c r="C1110" t="s">
        <v>544</v>
      </c>
    </row>
    <row r="1111" spans="1:3" x14ac:dyDescent="0.3">
      <c r="A1111" t="s">
        <v>393</v>
      </c>
      <c r="B1111" t="s">
        <v>461</v>
      </c>
      <c r="C1111" t="s">
        <v>540</v>
      </c>
    </row>
    <row r="1112" spans="1:3" x14ac:dyDescent="0.3">
      <c r="A1112" t="s">
        <v>393</v>
      </c>
      <c r="B1112" t="s">
        <v>461</v>
      </c>
      <c r="C1112" t="s">
        <v>541</v>
      </c>
    </row>
    <row r="1113" spans="1:3" x14ac:dyDescent="0.3">
      <c r="A1113" t="s">
        <v>393</v>
      </c>
      <c r="B1113" t="s">
        <v>464</v>
      </c>
      <c r="C1113" t="s">
        <v>546</v>
      </c>
    </row>
    <row r="1114" spans="1:3" x14ac:dyDescent="0.3">
      <c r="A1114" t="s">
        <v>393</v>
      </c>
      <c r="B1114" t="s">
        <v>451</v>
      </c>
      <c r="C1114" t="s">
        <v>453</v>
      </c>
    </row>
    <row r="1115" spans="1:3" x14ac:dyDescent="0.3">
      <c r="A1115" t="s">
        <v>393</v>
      </c>
      <c r="B1115" t="s">
        <v>451</v>
      </c>
      <c r="C1115" t="s">
        <v>453</v>
      </c>
    </row>
    <row r="1116" spans="1:3" x14ac:dyDescent="0.3">
      <c r="A1116" t="s">
        <v>393</v>
      </c>
      <c r="B1116" t="s">
        <v>461</v>
      </c>
      <c r="C1116" t="s">
        <v>540</v>
      </c>
    </row>
    <row r="1117" spans="1:3" x14ac:dyDescent="0.3">
      <c r="A1117" t="s">
        <v>393</v>
      </c>
      <c r="B1117" t="s">
        <v>461</v>
      </c>
      <c r="C1117" t="s">
        <v>538</v>
      </c>
    </row>
    <row r="1118" spans="1:3" x14ac:dyDescent="0.3">
      <c r="A1118" t="s">
        <v>393</v>
      </c>
      <c r="B1118" t="s">
        <v>451</v>
      </c>
      <c r="C1118" t="s">
        <v>453</v>
      </c>
    </row>
    <row r="1119" spans="1:3" x14ac:dyDescent="0.3">
      <c r="A1119" t="s">
        <v>393</v>
      </c>
      <c r="B1119" t="s">
        <v>451</v>
      </c>
      <c r="C1119" t="s">
        <v>453</v>
      </c>
    </row>
    <row r="1120" spans="1:3" x14ac:dyDescent="0.3">
      <c r="A1120" t="s">
        <v>393</v>
      </c>
      <c r="B1120" t="s">
        <v>461</v>
      </c>
      <c r="C1120" t="s">
        <v>540</v>
      </c>
    </row>
    <row r="1121" spans="1:3" x14ac:dyDescent="0.3">
      <c r="A1121" t="s">
        <v>393</v>
      </c>
      <c r="B1121" t="s">
        <v>451</v>
      </c>
      <c r="C1121" t="s">
        <v>453</v>
      </c>
    </row>
    <row r="1122" spans="1:3" x14ac:dyDescent="0.3">
      <c r="A1122" t="s">
        <v>393</v>
      </c>
      <c r="B1122" t="s">
        <v>451</v>
      </c>
      <c r="C1122" t="s">
        <v>453</v>
      </c>
    </row>
    <row r="1123" spans="1:3" x14ac:dyDescent="0.3">
      <c r="A1123" t="s">
        <v>393</v>
      </c>
      <c r="B1123" t="s">
        <v>451</v>
      </c>
      <c r="C1123" t="s">
        <v>453</v>
      </c>
    </row>
    <row r="1124" spans="1:3" x14ac:dyDescent="0.3">
      <c r="A1124" t="s">
        <v>393</v>
      </c>
      <c r="B1124" t="s">
        <v>451</v>
      </c>
      <c r="C1124" t="s">
        <v>453</v>
      </c>
    </row>
    <row r="1125" spans="1:3" x14ac:dyDescent="0.3">
      <c r="A1125" t="s">
        <v>393</v>
      </c>
      <c r="B1125" t="s">
        <v>461</v>
      </c>
      <c r="C1125" t="s">
        <v>540</v>
      </c>
    </row>
    <row r="1126" spans="1:3" x14ac:dyDescent="0.3">
      <c r="A1126" t="s">
        <v>393</v>
      </c>
      <c r="B1126" t="s">
        <v>461</v>
      </c>
      <c r="C1126" t="s">
        <v>541</v>
      </c>
    </row>
    <row r="1127" spans="1:3" x14ac:dyDescent="0.3">
      <c r="A1127" t="s">
        <v>393</v>
      </c>
      <c r="B1127" t="s">
        <v>395</v>
      </c>
      <c r="C1127" t="s">
        <v>404</v>
      </c>
    </row>
    <row r="1128" spans="1:3" x14ac:dyDescent="0.3">
      <c r="A1128" t="s">
        <v>393</v>
      </c>
      <c r="B1128" t="s">
        <v>464</v>
      </c>
      <c r="C1128" t="s">
        <v>545</v>
      </c>
    </row>
    <row r="1129" spans="1:3" x14ac:dyDescent="0.3">
      <c r="A1129" t="s">
        <v>393</v>
      </c>
      <c r="B1129" t="s">
        <v>451</v>
      </c>
      <c r="C1129" t="s">
        <v>455</v>
      </c>
    </row>
    <row r="1130" spans="1:3" x14ac:dyDescent="0.3">
      <c r="A1130" t="s">
        <v>393</v>
      </c>
      <c r="B1130" t="s">
        <v>461</v>
      </c>
      <c r="C1130" t="s">
        <v>540</v>
      </c>
    </row>
    <row r="1131" spans="1:3" x14ac:dyDescent="0.3">
      <c r="A1131" t="s">
        <v>393</v>
      </c>
      <c r="B1131" t="s">
        <v>461</v>
      </c>
      <c r="C1131" t="s">
        <v>538</v>
      </c>
    </row>
    <row r="1132" spans="1:3" x14ac:dyDescent="0.3">
      <c r="A1132" t="s">
        <v>393</v>
      </c>
      <c r="B1132" t="s">
        <v>451</v>
      </c>
      <c r="C1132" t="s">
        <v>453</v>
      </c>
    </row>
    <row r="1133" spans="1:3" x14ac:dyDescent="0.3">
      <c r="A1133" t="s">
        <v>393</v>
      </c>
      <c r="B1133" t="s">
        <v>464</v>
      </c>
      <c r="C1133" t="s">
        <v>545</v>
      </c>
    </row>
    <row r="1134" spans="1:3" x14ac:dyDescent="0.3">
      <c r="A1134" t="s">
        <v>393</v>
      </c>
      <c r="B1134" t="s">
        <v>451</v>
      </c>
      <c r="C1134" t="s">
        <v>453</v>
      </c>
    </row>
    <row r="1135" spans="1:3" x14ac:dyDescent="0.3">
      <c r="A1135" t="s">
        <v>393</v>
      </c>
      <c r="B1135" t="s">
        <v>395</v>
      </c>
      <c r="C1135" t="s">
        <v>400</v>
      </c>
    </row>
    <row r="1136" spans="1:3" x14ac:dyDescent="0.3">
      <c r="A1136" t="s">
        <v>393</v>
      </c>
      <c r="B1136" t="s">
        <v>395</v>
      </c>
      <c r="C1136" t="s">
        <v>396</v>
      </c>
    </row>
    <row r="1137" spans="1:3" x14ac:dyDescent="0.3">
      <c r="A1137" t="s">
        <v>393</v>
      </c>
      <c r="B1137" t="s">
        <v>451</v>
      </c>
      <c r="C1137" t="s">
        <v>453</v>
      </c>
    </row>
    <row r="1138" spans="1:3" x14ac:dyDescent="0.3">
      <c r="A1138" t="s">
        <v>393</v>
      </c>
      <c r="B1138" t="s">
        <v>464</v>
      </c>
      <c r="C1138" t="s">
        <v>545</v>
      </c>
    </row>
    <row r="1139" spans="1:3" x14ac:dyDescent="0.3">
      <c r="A1139" t="s">
        <v>393</v>
      </c>
      <c r="B1139" t="s">
        <v>451</v>
      </c>
      <c r="C1139" t="s">
        <v>456</v>
      </c>
    </row>
    <row r="1140" spans="1:3" x14ac:dyDescent="0.3">
      <c r="A1140" t="s">
        <v>393</v>
      </c>
      <c r="B1140" t="s">
        <v>461</v>
      </c>
      <c r="C1140" t="s">
        <v>540</v>
      </c>
    </row>
    <row r="1141" spans="1:3" x14ac:dyDescent="0.3">
      <c r="A1141" t="s">
        <v>393</v>
      </c>
      <c r="B1141" t="s">
        <v>466</v>
      </c>
      <c r="C1141" t="s">
        <v>533</v>
      </c>
    </row>
    <row r="1142" spans="1:3" x14ac:dyDescent="0.3">
      <c r="A1142" t="s">
        <v>393</v>
      </c>
      <c r="B1142" t="s">
        <v>451</v>
      </c>
      <c r="C1142" t="s">
        <v>453</v>
      </c>
    </row>
    <row r="1143" spans="1:3" x14ac:dyDescent="0.3">
      <c r="A1143" t="s">
        <v>393</v>
      </c>
      <c r="B1143" t="s">
        <v>451</v>
      </c>
      <c r="C1143" t="s">
        <v>453</v>
      </c>
    </row>
    <row r="1144" spans="1:3" x14ac:dyDescent="0.3">
      <c r="A1144" t="s">
        <v>393</v>
      </c>
      <c r="B1144" t="s">
        <v>461</v>
      </c>
      <c r="C1144" t="s">
        <v>538</v>
      </c>
    </row>
    <row r="1145" spans="1:3" x14ac:dyDescent="0.3">
      <c r="A1145" t="s">
        <v>393</v>
      </c>
      <c r="B1145" t="s">
        <v>464</v>
      </c>
      <c r="C1145" t="s">
        <v>545</v>
      </c>
    </row>
    <row r="1146" spans="1:3" x14ac:dyDescent="0.3">
      <c r="A1146" t="s">
        <v>393</v>
      </c>
      <c r="B1146" t="s">
        <v>451</v>
      </c>
      <c r="C1146" t="s">
        <v>453</v>
      </c>
    </row>
    <row r="1147" spans="1:3" x14ac:dyDescent="0.3">
      <c r="A1147" t="s">
        <v>393</v>
      </c>
      <c r="B1147" t="s">
        <v>464</v>
      </c>
      <c r="C1147" t="s">
        <v>544</v>
      </c>
    </row>
    <row r="1148" spans="1:3" x14ac:dyDescent="0.3">
      <c r="A1148" t="s">
        <v>393</v>
      </c>
      <c r="B1148" t="s">
        <v>451</v>
      </c>
      <c r="C1148" t="s">
        <v>453</v>
      </c>
    </row>
    <row r="1149" spans="1:3" x14ac:dyDescent="0.3">
      <c r="A1149" t="s">
        <v>393</v>
      </c>
      <c r="B1149" t="s">
        <v>395</v>
      </c>
      <c r="C1149" t="s">
        <v>396</v>
      </c>
    </row>
    <row r="1150" spans="1:3" x14ac:dyDescent="0.3">
      <c r="A1150" t="s">
        <v>393</v>
      </c>
      <c r="B1150" t="s">
        <v>451</v>
      </c>
      <c r="C1150" t="s">
        <v>452</v>
      </c>
    </row>
    <row r="1151" spans="1:3" x14ac:dyDescent="0.3">
      <c r="A1151" t="s">
        <v>393</v>
      </c>
      <c r="B1151" t="s">
        <v>451</v>
      </c>
      <c r="C1151" t="s">
        <v>453</v>
      </c>
    </row>
    <row r="1152" spans="1:3" x14ac:dyDescent="0.3">
      <c r="A1152" t="s">
        <v>393</v>
      </c>
      <c r="B1152" t="s">
        <v>451</v>
      </c>
      <c r="C1152" t="s">
        <v>453</v>
      </c>
    </row>
    <row r="1153" spans="1:3" x14ac:dyDescent="0.3">
      <c r="A1153" t="s">
        <v>393</v>
      </c>
      <c r="B1153" t="s">
        <v>395</v>
      </c>
      <c r="C1153" t="s">
        <v>396</v>
      </c>
    </row>
    <row r="1154" spans="1:3" x14ac:dyDescent="0.3">
      <c r="A1154" t="s">
        <v>393</v>
      </c>
      <c r="B1154" t="s">
        <v>451</v>
      </c>
      <c r="C1154" t="s">
        <v>456</v>
      </c>
    </row>
    <row r="1155" spans="1:3" x14ac:dyDescent="0.3">
      <c r="A1155" t="s">
        <v>393</v>
      </c>
      <c r="B1155" t="s">
        <v>464</v>
      </c>
      <c r="C1155" t="s">
        <v>544</v>
      </c>
    </row>
    <row r="1156" spans="1:3" x14ac:dyDescent="0.3">
      <c r="A1156" t="s">
        <v>393</v>
      </c>
      <c r="B1156" t="s">
        <v>461</v>
      </c>
      <c r="C1156" t="s">
        <v>538</v>
      </c>
    </row>
    <row r="1157" spans="1:3" x14ac:dyDescent="0.3">
      <c r="A1157" t="s">
        <v>393</v>
      </c>
      <c r="B1157" t="s">
        <v>395</v>
      </c>
      <c r="C1157" t="s">
        <v>396</v>
      </c>
    </row>
    <row r="1158" spans="1:3" x14ac:dyDescent="0.3">
      <c r="A1158" t="s">
        <v>393</v>
      </c>
      <c r="B1158" t="s">
        <v>461</v>
      </c>
      <c r="C1158" t="s">
        <v>538</v>
      </c>
    </row>
    <row r="1159" spans="1:3" x14ac:dyDescent="0.3">
      <c r="A1159" t="s">
        <v>393</v>
      </c>
      <c r="B1159" t="s">
        <v>461</v>
      </c>
      <c r="C1159" t="s">
        <v>541</v>
      </c>
    </row>
    <row r="1160" spans="1:3" x14ac:dyDescent="0.3">
      <c r="A1160" t="s">
        <v>393</v>
      </c>
      <c r="B1160" t="s">
        <v>451</v>
      </c>
      <c r="C1160" t="s">
        <v>453</v>
      </c>
    </row>
    <row r="1161" spans="1:3" x14ac:dyDescent="0.3">
      <c r="A1161" t="s">
        <v>393</v>
      </c>
      <c r="B1161" t="s">
        <v>466</v>
      </c>
      <c r="C1161" t="s">
        <v>532</v>
      </c>
    </row>
    <row r="1162" spans="1:3" x14ac:dyDescent="0.3">
      <c r="A1162" t="s">
        <v>393</v>
      </c>
      <c r="B1162" t="s">
        <v>461</v>
      </c>
      <c r="C1162" t="s">
        <v>541</v>
      </c>
    </row>
    <row r="1163" spans="1:3" x14ac:dyDescent="0.3">
      <c r="A1163" t="s">
        <v>393</v>
      </c>
      <c r="B1163" t="s">
        <v>466</v>
      </c>
      <c r="C1163" t="s">
        <v>531</v>
      </c>
    </row>
    <row r="1164" spans="1:3" x14ac:dyDescent="0.3">
      <c r="A1164" t="s">
        <v>393</v>
      </c>
      <c r="B1164" t="s">
        <v>466</v>
      </c>
      <c r="C1164" t="s">
        <v>531</v>
      </c>
    </row>
    <row r="1165" spans="1:3" x14ac:dyDescent="0.3">
      <c r="A1165" t="s">
        <v>393</v>
      </c>
      <c r="B1165" t="s">
        <v>451</v>
      </c>
      <c r="C1165" t="s">
        <v>453</v>
      </c>
    </row>
    <row r="1166" spans="1:3" x14ac:dyDescent="0.3">
      <c r="A1166" t="s">
        <v>393</v>
      </c>
      <c r="B1166" t="s">
        <v>451</v>
      </c>
      <c r="C1166" t="s">
        <v>453</v>
      </c>
    </row>
    <row r="1167" spans="1:3" x14ac:dyDescent="0.3">
      <c r="A1167" t="s">
        <v>393</v>
      </c>
      <c r="B1167" t="s">
        <v>461</v>
      </c>
      <c r="C1167" t="s">
        <v>539</v>
      </c>
    </row>
    <row r="1168" spans="1:3" x14ac:dyDescent="0.3">
      <c r="A1168" t="s">
        <v>393</v>
      </c>
      <c r="B1168" t="s">
        <v>451</v>
      </c>
      <c r="C1168" t="s">
        <v>453</v>
      </c>
    </row>
    <row r="1169" spans="1:3" x14ac:dyDescent="0.3">
      <c r="A1169" t="s">
        <v>393</v>
      </c>
      <c r="B1169" t="s">
        <v>461</v>
      </c>
      <c r="C1169" t="s">
        <v>538</v>
      </c>
    </row>
    <row r="1170" spans="1:3" x14ac:dyDescent="0.3">
      <c r="A1170" t="s">
        <v>393</v>
      </c>
      <c r="B1170" t="s">
        <v>451</v>
      </c>
      <c r="C1170" t="s">
        <v>453</v>
      </c>
    </row>
    <row r="1171" spans="1:3" x14ac:dyDescent="0.3">
      <c r="A1171" t="s">
        <v>393</v>
      </c>
      <c r="B1171" t="s">
        <v>451</v>
      </c>
      <c r="C1171" t="s">
        <v>455</v>
      </c>
    </row>
    <row r="1172" spans="1:3" x14ac:dyDescent="0.3">
      <c r="A1172" t="s">
        <v>393</v>
      </c>
      <c r="B1172" t="s">
        <v>451</v>
      </c>
      <c r="C1172" t="s">
        <v>453</v>
      </c>
    </row>
    <row r="1173" spans="1:3" x14ac:dyDescent="0.3">
      <c r="A1173" t="s">
        <v>393</v>
      </c>
      <c r="B1173" t="s">
        <v>451</v>
      </c>
      <c r="C1173" t="s">
        <v>453</v>
      </c>
    </row>
    <row r="1174" spans="1:3" x14ac:dyDescent="0.3">
      <c r="A1174" t="s">
        <v>393</v>
      </c>
      <c r="B1174" t="s">
        <v>461</v>
      </c>
      <c r="C1174" t="s">
        <v>538</v>
      </c>
    </row>
    <row r="1175" spans="1:3" x14ac:dyDescent="0.3">
      <c r="A1175" t="s">
        <v>393</v>
      </c>
      <c r="B1175" t="s">
        <v>451</v>
      </c>
      <c r="C1175" t="s">
        <v>455</v>
      </c>
    </row>
    <row r="1176" spans="1:3" x14ac:dyDescent="0.3">
      <c r="A1176" t="s">
        <v>393</v>
      </c>
      <c r="B1176" t="s">
        <v>451</v>
      </c>
      <c r="C1176" t="s">
        <v>453</v>
      </c>
    </row>
    <row r="1177" spans="1:3" x14ac:dyDescent="0.3">
      <c r="A1177" t="s">
        <v>393</v>
      </c>
      <c r="B1177" t="s">
        <v>451</v>
      </c>
      <c r="C1177" t="s">
        <v>453</v>
      </c>
    </row>
    <row r="1178" spans="1:3" x14ac:dyDescent="0.3">
      <c r="A1178" t="s">
        <v>393</v>
      </c>
      <c r="B1178" t="s">
        <v>461</v>
      </c>
      <c r="C1178" t="s">
        <v>541</v>
      </c>
    </row>
    <row r="1179" spans="1:3" x14ac:dyDescent="0.3">
      <c r="A1179" t="s">
        <v>393</v>
      </c>
      <c r="B1179" t="s">
        <v>395</v>
      </c>
      <c r="C1179" t="s">
        <v>400</v>
      </c>
    </row>
    <row r="1180" spans="1:3" x14ac:dyDescent="0.3">
      <c r="A1180" t="s">
        <v>393</v>
      </c>
      <c r="B1180" t="s">
        <v>451</v>
      </c>
      <c r="C1180" t="s">
        <v>453</v>
      </c>
    </row>
    <row r="1181" spans="1:3" x14ac:dyDescent="0.3">
      <c r="A1181" t="s">
        <v>393</v>
      </c>
      <c r="B1181" t="s">
        <v>395</v>
      </c>
      <c r="C1181" t="s">
        <v>404</v>
      </c>
    </row>
    <row r="1182" spans="1:3" x14ac:dyDescent="0.3">
      <c r="A1182" t="s">
        <v>393</v>
      </c>
      <c r="B1182" t="s">
        <v>395</v>
      </c>
      <c r="C1182" t="s">
        <v>404</v>
      </c>
    </row>
    <row r="1183" spans="1:3" x14ac:dyDescent="0.3">
      <c r="A1183" t="s">
        <v>393</v>
      </c>
      <c r="B1183" t="s">
        <v>461</v>
      </c>
      <c r="C1183" t="s">
        <v>541</v>
      </c>
    </row>
    <row r="1184" spans="1:3" x14ac:dyDescent="0.3">
      <c r="A1184" t="s">
        <v>393</v>
      </c>
      <c r="B1184" t="s">
        <v>461</v>
      </c>
      <c r="C1184" t="s">
        <v>541</v>
      </c>
    </row>
    <row r="1185" spans="1:3" x14ac:dyDescent="0.3">
      <c r="A1185" t="s">
        <v>393</v>
      </c>
      <c r="B1185" t="s">
        <v>395</v>
      </c>
      <c r="C1185" t="s">
        <v>396</v>
      </c>
    </row>
    <row r="1186" spans="1:3" x14ac:dyDescent="0.3">
      <c r="A1186" t="s">
        <v>393</v>
      </c>
      <c r="B1186" t="s">
        <v>451</v>
      </c>
      <c r="C1186" t="s">
        <v>453</v>
      </c>
    </row>
    <row r="1187" spans="1:3" x14ac:dyDescent="0.3">
      <c r="A1187" t="s">
        <v>393</v>
      </c>
      <c r="B1187" t="s">
        <v>451</v>
      </c>
      <c r="C1187" t="s">
        <v>453</v>
      </c>
    </row>
    <row r="1188" spans="1:3" x14ac:dyDescent="0.3">
      <c r="A1188" t="s">
        <v>393</v>
      </c>
      <c r="B1188" t="s">
        <v>451</v>
      </c>
      <c r="C1188" t="s">
        <v>453</v>
      </c>
    </row>
    <row r="1189" spans="1:3" x14ac:dyDescent="0.3">
      <c r="A1189" t="s">
        <v>393</v>
      </c>
      <c r="B1189" t="s">
        <v>451</v>
      </c>
      <c r="C1189" t="s">
        <v>453</v>
      </c>
    </row>
    <row r="1190" spans="1:3" x14ac:dyDescent="0.3">
      <c r="A1190" t="s">
        <v>393</v>
      </c>
      <c r="B1190" t="s">
        <v>461</v>
      </c>
      <c r="C1190" t="s">
        <v>541</v>
      </c>
    </row>
    <row r="1191" spans="1:3" x14ac:dyDescent="0.3">
      <c r="A1191" t="s">
        <v>393</v>
      </c>
      <c r="B1191" t="s">
        <v>464</v>
      </c>
      <c r="C1191" t="s">
        <v>545</v>
      </c>
    </row>
    <row r="1192" spans="1:3" x14ac:dyDescent="0.3">
      <c r="A1192" t="s">
        <v>393</v>
      </c>
      <c r="B1192" t="s">
        <v>451</v>
      </c>
      <c r="C1192" t="s">
        <v>453</v>
      </c>
    </row>
    <row r="1193" spans="1:3" x14ac:dyDescent="0.3">
      <c r="A1193" t="s">
        <v>393</v>
      </c>
      <c r="B1193" t="s">
        <v>466</v>
      </c>
      <c r="C1193" t="s">
        <v>532</v>
      </c>
    </row>
    <row r="1194" spans="1:3" x14ac:dyDescent="0.3">
      <c r="A1194" t="s">
        <v>393</v>
      </c>
      <c r="B1194" t="s">
        <v>461</v>
      </c>
      <c r="C1194" t="s">
        <v>541</v>
      </c>
    </row>
    <row r="1195" spans="1:3" x14ac:dyDescent="0.3">
      <c r="A1195" t="s">
        <v>393</v>
      </c>
      <c r="B1195" t="s">
        <v>461</v>
      </c>
      <c r="C1195" t="s">
        <v>538</v>
      </c>
    </row>
    <row r="1196" spans="1:3" x14ac:dyDescent="0.3">
      <c r="A1196" t="s">
        <v>393</v>
      </c>
      <c r="B1196" t="s">
        <v>395</v>
      </c>
      <c r="C1196" t="s">
        <v>400</v>
      </c>
    </row>
    <row r="1197" spans="1:3" x14ac:dyDescent="0.3">
      <c r="A1197" t="s">
        <v>393</v>
      </c>
      <c r="B1197" t="s">
        <v>395</v>
      </c>
      <c r="C1197" t="s">
        <v>396</v>
      </c>
    </row>
    <row r="1198" spans="1:3" x14ac:dyDescent="0.3">
      <c r="A1198" t="s">
        <v>393</v>
      </c>
      <c r="B1198" t="s">
        <v>451</v>
      </c>
      <c r="C1198" t="s">
        <v>453</v>
      </c>
    </row>
    <row r="1199" spans="1:3" x14ac:dyDescent="0.3">
      <c r="A1199" t="s">
        <v>393</v>
      </c>
      <c r="B1199" t="s">
        <v>451</v>
      </c>
      <c r="C1199" t="s">
        <v>453</v>
      </c>
    </row>
    <row r="1200" spans="1:3" x14ac:dyDescent="0.3">
      <c r="A1200" t="s">
        <v>393</v>
      </c>
      <c r="B1200" t="s">
        <v>395</v>
      </c>
      <c r="C1200" t="s">
        <v>404</v>
      </c>
    </row>
    <row r="1201" spans="1:3" x14ac:dyDescent="0.3">
      <c r="A1201" t="s">
        <v>393</v>
      </c>
      <c r="B1201" t="s">
        <v>461</v>
      </c>
      <c r="C1201" t="s">
        <v>541</v>
      </c>
    </row>
    <row r="1202" spans="1:3" x14ac:dyDescent="0.3">
      <c r="A1202" t="s">
        <v>393</v>
      </c>
      <c r="B1202" t="s">
        <v>461</v>
      </c>
      <c r="C1202" t="s">
        <v>540</v>
      </c>
    </row>
    <row r="1203" spans="1:3" x14ac:dyDescent="0.3">
      <c r="A1203" t="s">
        <v>393</v>
      </c>
      <c r="B1203" t="s">
        <v>451</v>
      </c>
      <c r="C1203" t="s">
        <v>452</v>
      </c>
    </row>
    <row r="1204" spans="1:3" x14ac:dyDescent="0.3">
      <c r="A1204" t="s">
        <v>393</v>
      </c>
      <c r="B1204" t="s">
        <v>464</v>
      </c>
      <c r="C1204" t="s">
        <v>544</v>
      </c>
    </row>
    <row r="1205" spans="1:3" x14ac:dyDescent="0.3">
      <c r="A1205" t="s">
        <v>393</v>
      </c>
      <c r="B1205" t="s">
        <v>451</v>
      </c>
      <c r="C1205" t="s">
        <v>453</v>
      </c>
    </row>
    <row r="1206" spans="1:3" x14ac:dyDescent="0.3">
      <c r="A1206" t="s">
        <v>393</v>
      </c>
      <c r="B1206" t="s">
        <v>451</v>
      </c>
      <c r="C1206" t="s">
        <v>453</v>
      </c>
    </row>
    <row r="1207" spans="1:3" x14ac:dyDescent="0.3">
      <c r="A1207" t="s">
        <v>393</v>
      </c>
      <c r="B1207" t="s">
        <v>348</v>
      </c>
      <c r="C1207" t="s">
        <v>349</v>
      </c>
    </row>
    <row r="1208" spans="1:3" x14ac:dyDescent="0.3">
      <c r="A1208" t="s">
        <v>393</v>
      </c>
      <c r="B1208" t="s">
        <v>451</v>
      </c>
      <c r="C1208" t="s">
        <v>453</v>
      </c>
    </row>
    <row r="1209" spans="1:3" x14ac:dyDescent="0.3">
      <c r="A1209" t="s">
        <v>393</v>
      </c>
      <c r="B1209" t="s">
        <v>467</v>
      </c>
      <c r="C1209" t="s">
        <v>528</v>
      </c>
    </row>
    <row r="1210" spans="1:3" x14ac:dyDescent="0.3">
      <c r="A1210" t="s">
        <v>393</v>
      </c>
      <c r="B1210" t="s">
        <v>451</v>
      </c>
      <c r="C1210" t="s">
        <v>455</v>
      </c>
    </row>
    <row r="1211" spans="1:3" x14ac:dyDescent="0.3">
      <c r="A1211" t="s">
        <v>393</v>
      </c>
      <c r="B1211" t="s">
        <v>451</v>
      </c>
      <c r="C1211" t="s">
        <v>456</v>
      </c>
    </row>
    <row r="1212" spans="1:3" x14ac:dyDescent="0.3">
      <c r="A1212" t="s">
        <v>393</v>
      </c>
      <c r="B1212" t="s">
        <v>451</v>
      </c>
      <c r="C1212" t="s">
        <v>453</v>
      </c>
    </row>
    <row r="1213" spans="1:3" x14ac:dyDescent="0.3">
      <c r="A1213" t="s">
        <v>393</v>
      </c>
      <c r="B1213" t="s">
        <v>451</v>
      </c>
      <c r="C1213" t="s">
        <v>456</v>
      </c>
    </row>
    <row r="1214" spans="1:3" x14ac:dyDescent="0.3">
      <c r="A1214" t="s">
        <v>393</v>
      </c>
      <c r="B1214" t="s">
        <v>461</v>
      </c>
      <c r="C1214" t="s">
        <v>541</v>
      </c>
    </row>
    <row r="1215" spans="1:3" x14ac:dyDescent="0.3">
      <c r="A1215" t="s">
        <v>393</v>
      </c>
      <c r="B1215" t="s">
        <v>451</v>
      </c>
      <c r="C1215" t="s">
        <v>453</v>
      </c>
    </row>
    <row r="1216" spans="1:3" x14ac:dyDescent="0.3">
      <c r="A1216" t="s">
        <v>393</v>
      </c>
      <c r="B1216" t="s">
        <v>451</v>
      </c>
      <c r="C1216" t="s">
        <v>456</v>
      </c>
    </row>
    <row r="1217" spans="1:3" x14ac:dyDescent="0.3">
      <c r="A1217" t="s">
        <v>393</v>
      </c>
      <c r="B1217" t="s">
        <v>466</v>
      </c>
      <c r="C1217" t="s">
        <v>531</v>
      </c>
    </row>
    <row r="1218" spans="1:3" x14ac:dyDescent="0.3">
      <c r="A1218" t="s">
        <v>393</v>
      </c>
      <c r="B1218" t="s">
        <v>451</v>
      </c>
      <c r="C1218" t="s">
        <v>456</v>
      </c>
    </row>
    <row r="1219" spans="1:3" x14ac:dyDescent="0.3">
      <c r="A1219" t="s">
        <v>393</v>
      </c>
      <c r="B1219" t="s">
        <v>451</v>
      </c>
      <c r="C1219" t="s">
        <v>453</v>
      </c>
    </row>
    <row r="1220" spans="1:3" x14ac:dyDescent="0.3">
      <c r="A1220" t="s">
        <v>393</v>
      </c>
      <c r="B1220" t="s">
        <v>451</v>
      </c>
      <c r="C1220" t="s">
        <v>453</v>
      </c>
    </row>
    <row r="1221" spans="1:3" x14ac:dyDescent="0.3">
      <c r="A1221" t="s">
        <v>393</v>
      </c>
      <c r="B1221" t="s">
        <v>451</v>
      </c>
      <c r="C1221" t="s">
        <v>456</v>
      </c>
    </row>
    <row r="1222" spans="1:3" x14ac:dyDescent="0.3">
      <c r="A1222" t="s">
        <v>393</v>
      </c>
      <c r="B1222" t="s">
        <v>451</v>
      </c>
      <c r="C1222" t="s">
        <v>453</v>
      </c>
    </row>
    <row r="1223" spans="1:3" x14ac:dyDescent="0.3">
      <c r="A1223" t="s">
        <v>393</v>
      </c>
      <c r="B1223" t="s">
        <v>466</v>
      </c>
      <c r="C1223" t="s">
        <v>531</v>
      </c>
    </row>
    <row r="1224" spans="1:3" x14ac:dyDescent="0.3">
      <c r="A1224" t="s">
        <v>393</v>
      </c>
      <c r="B1224" t="s">
        <v>451</v>
      </c>
      <c r="C1224" t="s">
        <v>453</v>
      </c>
    </row>
    <row r="1225" spans="1:3" x14ac:dyDescent="0.3">
      <c r="A1225" t="s">
        <v>393</v>
      </c>
      <c r="B1225" t="s">
        <v>451</v>
      </c>
      <c r="C1225" t="s">
        <v>453</v>
      </c>
    </row>
    <row r="1226" spans="1:3" x14ac:dyDescent="0.3">
      <c r="A1226" t="s">
        <v>393</v>
      </c>
      <c r="B1226" t="s">
        <v>395</v>
      </c>
      <c r="C1226" t="s">
        <v>396</v>
      </c>
    </row>
    <row r="1227" spans="1:3" x14ac:dyDescent="0.3">
      <c r="A1227" t="s">
        <v>393</v>
      </c>
      <c r="B1227" t="s">
        <v>461</v>
      </c>
      <c r="C1227" t="s">
        <v>541</v>
      </c>
    </row>
    <row r="1228" spans="1:3" x14ac:dyDescent="0.3">
      <c r="A1228" t="s">
        <v>393</v>
      </c>
      <c r="B1228" t="s">
        <v>451</v>
      </c>
      <c r="C1228" t="s">
        <v>453</v>
      </c>
    </row>
    <row r="1229" spans="1:3" x14ac:dyDescent="0.3">
      <c r="A1229" t="s">
        <v>393</v>
      </c>
      <c r="B1229" t="s">
        <v>451</v>
      </c>
      <c r="C1229" t="s">
        <v>456</v>
      </c>
    </row>
    <row r="1230" spans="1:3" x14ac:dyDescent="0.3">
      <c r="A1230" t="s">
        <v>393</v>
      </c>
      <c r="B1230" t="s">
        <v>461</v>
      </c>
      <c r="C1230" t="s">
        <v>541</v>
      </c>
    </row>
    <row r="1231" spans="1:3" x14ac:dyDescent="0.3">
      <c r="A1231" t="s">
        <v>393</v>
      </c>
      <c r="B1231" t="s">
        <v>451</v>
      </c>
      <c r="C1231" t="s">
        <v>453</v>
      </c>
    </row>
    <row r="1232" spans="1:3" x14ac:dyDescent="0.3">
      <c r="A1232" t="s">
        <v>393</v>
      </c>
      <c r="B1232" t="s">
        <v>466</v>
      </c>
      <c r="C1232" t="s">
        <v>531</v>
      </c>
    </row>
    <row r="1233" spans="1:3" x14ac:dyDescent="0.3">
      <c r="A1233" t="s">
        <v>393</v>
      </c>
      <c r="B1233" t="s">
        <v>451</v>
      </c>
      <c r="C1233" t="s">
        <v>455</v>
      </c>
    </row>
    <row r="1234" spans="1:3" x14ac:dyDescent="0.3">
      <c r="A1234" t="s">
        <v>393</v>
      </c>
      <c r="B1234" t="s">
        <v>451</v>
      </c>
      <c r="C1234" t="s">
        <v>456</v>
      </c>
    </row>
    <row r="1235" spans="1:3" x14ac:dyDescent="0.3">
      <c r="A1235" t="s">
        <v>393</v>
      </c>
      <c r="B1235" t="s">
        <v>451</v>
      </c>
      <c r="C1235" t="s">
        <v>453</v>
      </c>
    </row>
    <row r="1236" spans="1:3" x14ac:dyDescent="0.3">
      <c r="A1236" t="s">
        <v>393</v>
      </c>
      <c r="B1236" t="s">
        <v>451</v>
      </c>
      <c r="C1236" t="s">
        <v>453</v>
      </c>
    </row>
    <row r="1237" spans="1:3" x14ac:dyDescent="0.3">
      <c r="A1237" t="s">
        <v>393</v>
      </c>
      <c r="B1237" t="s">
        <v>451</v>
      </c>
      <c r="C1237" t="s">
        <v>455</v>
      </c>
    </row>
    <row r="1238" spans="1:3" x14ac:dyDescent="0.3">
      <c r="A1238" t="s">
        <v>393</v>
      </c>
      <c r="B1238" t="s">
        <v>451</v>
      </c>
      <c r="C1238" t="s">
        <v>453</v>
      </c>
    </row>
    <row r="1239" spans="1:3" x14ac:dyDescent="0.3">
      <c r="A1239" t="s">
        <v>393</v>
      </c>
      <c r="B1239" t="s">
        <v>395</v>
      </c>
      <c r="C1239" t="s">
        <v>396</v>
      </c>
    </row>
    <row r="1240" spans="1:3" x14ac:dyDescent="0.3">
      <c r="A1240" t="s">
        <v>393</v>
      </c>
      <c r="B1240" t="s">
        <v>461</v>
      </c>
      <c r="C1240" t="s">
        <v>540</v>
      </c>
    </row>
    <row r="1241" spans="1:3" x14ac:dyDescent="0.3">
      <c r="A1241" t="s">
        <v>393</v>
      </c>
      <c r="B1241" t="s">
        <v>395</v>
      </c>
      <c r="C1241" t="s">
        <v>396</v>
      </c>
    </row>
    <row r="1242" spans="1:3" x14ac:dyDescent="0.3">
      <c r="A1242" t="s">
        <v>393</v>
      </c>
      <c r="B1242" t="s">
        <v>461</v>
      </c>
      <c r="C1242" t="s">
        <v>541</v>
      </c>
    </row>
    <row r="1243" spans="1:3" x14ac:dyDescent="0.3">
      <c r="A1243" t="s">
        <v>393</v>
      </c>
      <c r="B1243" t="s">
        <v>451</v>
      </c>
      <c r="C1243" t="s">
        <v>453</v>
      </c>
    </row>
    <row r="1244" spans="1:3" x14ac:dyDescent="0.3">
      <c r="A1244" t="s">
        <v>393</v>
      </c>
      <c r="B1244" t="s">
        <v>451</v>
      </c>
      <c r="C1244" t="s">
        <v>453</v>
      </c>
    </row>
    <row r="1245" spans="1:3" x14ac:dyDescent="0.3">
      <c r="A1245" t="s">
        <v>393</v>
      </c>
      <c r="B1245" t="s">
        <v>461</v>
      </c>
      <c r="C1245" t="s">
        <v>540</v>
      </c>
    </row>
    <row r="1246" spans="1:3" x14ac:dyDescent="0.3">
      <c r="A1246" t="s">
        <v>393</v>
      </c>
      <c r="B1246" t="s">
        <v>464</v>
      </c>
      <c r="C1246" t="s">
        <v>546</v>
      </c>
    </row>
    <row r="1247" spans="1:3" x14ac:dyDescent="0.3">
      <c r="A1247" t="s">
        <v>393</v>
      </c>
      <c r="B1247" t="s">
        <v>395</v>
      </c>
      <c r="C1247" t="s">
        <v>396</v>
      </c>
    </row>
    <row r="1248" spans="1:3" x14ac:dyDescent="0.3">
      <c r="A1248" t="s">
        <v>393</v>
      </c>
      <c r="B1248" t="s">
        <v>461</v>
      </c>
      <c r="C1248" t="s">
        <v>539</v>
      </c>
    </row>
    <row r="1249" spans="1:3" x14ac:dyDescent="0.3">
      <c r="A1249" t="s">
        <v>393</v>
      </c>
      <c r="B1249" t="s">
        <v>461</v>
      </c>
      <c r="C1249" t="s">
        <v>541</v>
      </c>
    </row>
    <row r="1250" spans="1:3" x14ac:dyDescent="0.3">
      <c r="A1250" t="s">
        <v>393</v>
      </c>
      <c r="B1250" t="s">
        <v>464</v>
      </c>
      <c r="C1250" t="s">
        <v>545</v>
      </c>
    </row>
    <row r="1251" spans="1:3" x14ac:dyDescent="0.3">
      <c r="A1251" t="s">
        <v>393</v>
      </c>
      <c r="B1251" t="s">
        <v>461</v>
      </c>
      <c r="C1251" t="s">
        <v>539</v>
      </c>
    </row>
    <row r="1252" spans="1:3" x14ac:dyDescent="0.3">
      <c r="A1252" t="s">
        <v>393</v>
      </c>
      <c r="B1252" t="s">
        <v>461</v>
      </c>
      <c r="C1252" t="s">
        <v>541</v>
      </c>
    </row>
    <row r="1253" spans="1:3" x14ac:dyDescent="0.3">
      <c r="A1253" t="s">
        <v>393</v>
      </c>
      <c r="B1253" t="s">
        <v>451</v>
      </c>
      <c r="C1253" t="s">
        <v>453</v>
      </c>
    </row>
    <row r="1254" spans="1:3" x14ac:dyDescent="0.3">
      <c r="A1254" t="s">
        <v>393</v>
      </c>
      <c r="B1254" t="s">
        <v>395</v>
      </c>
      <c r="C1254" t="s">
        <v>400</v>
      </c>
    </row>
    <row r="1255" spans="1:3" x14ac:dyDescent="0.3">
      <c r="A1255" t="s">
        <v>393</v>
      </c>
      <c r="B1255" t="s">
        <v>451</v>
      </c>
      <c r="C1255" t="s">
        <v>455</v>
      </c>
    </row>
    <row r="1256" spans="1:3" x14ac:dyDescent="0.3">
      <c r="A1256" t="s">
        <v>393</v>
      </c>
      <c r="B1256" t="s">
        <v>395</v>
      </c>
      <c r="C1256" t="s">
        <v>396</v>
      </c>
    </row>
    <row r="1257" spans="1:3" x14ac:dyDescent="0.3">
      <c r="A1257" t="s">
        <v>393</v>
      </c>
      <c r="B1257" t="s">
        <v>464</v>
      </c>
      <c r="C1257" t="s">
        <v>545</v>
      </c>
    </row>
    <row r="1258" spans="1:3" x14ac:dyDescent="0.3">
      <c r="A1258" t="s">
        <v>393</v>
      </c>
      <c r="B1258" t="s">
        <v>451</v>
      </c>
      <c r="C1258" t="s">
        <v>455</v>
      </c>
    </row>
    <row r="1259" spans="1:3" x14ac:dyDescent="0.3">
      <c r="A1259" t="s">
        <v>393</v>
      </c>
      <c r="B1259" t="s">
        <v>461</v>
      </c>
      <c r="C1259" t="s">
        <v>540</v>
      </c>
    </row>
    <row r="1260" spans="1:3" x14ac:dyDescent="0.3">
      <c r="A1260" t="s">
        <v>393</v>
      </c>
      <c r="B1260" t="s">
        <v>451</v>
      </c>
      <c r="C1260" t="s">
        <v>453</v>
      </c>
    </row>
    <row r="1261" spans="1:3" x14ac:dyDescent="0.3">
      <c r="A1261" t="s">
        <v>393</v>
      </c>
      <c r="B1261" t="s">
        <v>451</v>
      </c>
      <c r="C1261" t="s">
        <v>455</v>
      </c>
    </row>
    <row r="1262" spans="1:3" x14ac:dyDescent="0.3">
      <c r="A1262" t="s">
        <v>393</v>
      </c>
      <c r="B1262" t="s">
        <v>451</v>
      </c>
      <c r="C1262" t="s">
        <v>453</v>
      </c>
    </row>
    <row r="1263" spans="1:3" x14ac:dyDescent="0.3">
      <c r="A1263" t="s">
        <v>393</v>
      </c>
      <c r="B1263" t="s">
        <v>451</v>
      </c>
      <c r="C1263" t="s">
        <v>453</v>
      </c>
    </row>
    <row r="1264" spans="1:3" x14ac:dyDescent="0.3">
      <c r="A1264" t="s">
        <v>393</v>
      </c>
      <c r="B1264" t="s">
        <v>451</v>
      </c>
      <c r="C1264" t="s">
        <v>453</v>
      </c>
    </row>
    <row r="1265" spans="1:3" x14ac:dyDescent="0.3">
      <c r="A1265" t="s">
        <v>393</v>
      </c>
      <c r="B1265" t="s">
        <v>451</v>
      </c>
      <c r="C1265" t="s">
        <v>455</v>
      </c>
    </row>
    <row r="1266" spans="1:3" x14ac:dyDescent="0.3">
      <c r="A1266" t="s">
        <v>393</v>
      </c>
      <c r="B1266" t="s">
        <v>451</v>
      </c>
      <c r="C1266" t="s">
        <v>453</v>
      </c>
    </row>
    <row r="1267" spans="1:3" x14ac:dyDescent="0.3">
      <c r="A1267" t="s">
        <v>393</v>
      </c>
      <c r="B1267" t="s">
        <v>464</v>
      </c>
      <c r="C1267" t="s">
        <v>545</v>
      </c>
    </row>
    <row r="1268" spans="1:3" x14ac:dyDescent="0.3">
      <c r="A1268" t="s">
        <v>393</v>
      </c>
      <c r="B1268" t="s">
        <v>451</v>
      </c>
      <c r="C1268" t="s">
        <v>453</v>
      </c>
    </row>
    <row r="1269" spans="1:3" x14ac:dyDescent="0.3">
      <c r="A1269" t="s">
        <v>393</v>
      </c>
      <c r="B1269" t="s">
        <v>461</v>
      </c>
      <c r="C1269" t="s">
        <v>541</v>
      </c>
    </row>
    <row r="1270" spans="1:3" x14ac:dyDescent="0.3">
      <c r="A1270" t="s">
        <v>393</v>
      </c>
      <c r="B1270" t="s">
        <v>461</v>
      </c>
      <c r="C1270" t="s">
        <v>541</v>
      </c>
    </row>
    <row r="1271" spans="1:3" x14ac:dyDescent="0.3">
      <c r="A1271" t="s">
        <v>393</v>
      </c>
      <c r="B1271" t="s">
        <v>372</v>
      </c>
      <c r="C1271" t="s">
        <v>373</v>
      </c>
    </row>
    <row r="1272" spans="1:3" x14ac:dyDescent="0.3">
      <c r="A1272" t="s">
        <v>393</v>
      </c>
      <c r="B1272" t="s">
        <v>395</v>
      </c>
      <c r="C1272" t="s">
        <v>396</v>
      </c>
    </row>
    <row r="1273" spans="1:3" x14ac:dyDescent="0.3">
      <c r="A1273" t="s">
        <v>393</v>
      </c>
      <c r="B1273" t="s">
        <v>451</v>
      </c>
      <c r="C1273" t="s">
        <v>453</v>
      </c>
    </row>
    <row r="1274" spans="1:3" x14ac:dyDescent="0.3">
      <c r="A1274" t="s">
        <v>393</v>
      </c>
      <c r="B1274" t="s">
        <v>451</v>
      </c>
      <c r="C1274" t="s">
        <v>453</v>
      </c>
    </row>
    <row r="1275" spans="1:3" x14ac:dyDescent="0.3">
      <c r="A1275" t="s">
        <v>393</v>
      </c>
      <c r="B1275" t="s">
        <v>461</v>
      </c>
      <c r="C1275" t="s">
        <v>541</v>
      </c>
    </row>
    <row r="1276" spans="1:3" x14ac:dyDescent="0.3">
      <c r="A1276" t="s">
        <v>393</v>
      </c>
      <c r="B1276" t="s">
        <v>461</v>
      </c>
      <c r="C1276" t="s">
        <v>541</v>
      </c>
    </row>
    <row r="1277" spans="1:3" x14ac:dyDescent="0.3">
      <c r="A1277" t="s">
        <v>393</v>
      </c>
      <c r="B1277" t="s">
        <v>451</v>
      </c>
      <c r="C1277" t="s">
        <v>453</v>
      </c>
    </row>
    <row r="1278" spans="1:3" x14ac:dyDescent="0.3">
      <c r="A1278" t="s">
        <v>393</v>
      </c>
      <c r="B1278" t="s">
        <v>464</v>
      </c>
      <c r="C1278" t="s">
        <v>545</v>
      </c>
    </row>
    <row r="1279" spans="1:3" x14ac:dyDescent="0.3">
      <c r="A1279" t="s">
        <v>393</v>
      </c>
      <c r="B1279" t="s">
        <v>461</v>
      </c>
      <c r="C1279" t="s">
        <v>541</v>
      </c>
    </row>
    <row r="1280" spans="1:3" x14ac:dyDescent="0.3">
      <c r="A1280" t="s">
        <v>393</v>
      </c>
      <c r="B1280" t="s">
        <v>451</v>
      </c>
      <c r="C1280" t="s">
        <v>453</v>
      </c>
    </row>
    <row r="1281" spans="1:3" x14ac:dyDescent="0.3">
      <c r="A1281" t="s">
        <v>393</v>
      </c>
      <c r="B1281" t="s">
        <v>451</v>
      </c>
      <c r="C1281" t="s">
        <v>453</v>
      </c>
    </row>
    <row r="1282" spans="1:3" x14ac:dyDescent="0.3">
      <c r="A1282" t="s">
        <v>393</v>
      </c>
      <c r="B1282" t="s">
        <v>451</v>
      </c>
      <c r="C1282" t="s">
        <v>453</v>
      </c>
    </row>
    <row r="1283" spans="1:3" x14ac:dyDescent="0.3">
      <c r="A1283" t="s">
        <v>393</v>
      </c>
      <c r="B1283" t="s">
        <v>451</v>
      </c>
      <c r="C1283" t="s">
        <v>453</v>
      </c>
    </row>
    <row r="1284" spans="1:3" x14ac:dyDescent="0.3">
      <c r="A1284" t="s">
        <v>393</v>
      </c>
      <c r="B1284" t="s">
        <v>451</v>
      </c>
      <c r="C1284" t="s">
        <v>453</v>
      </c>
    </row>
    <row r="1285" spans="1:3" x14ac:dyDescent="0.3">
      <c r="A1285" t="s">
        <v>393</v>
      </c>
      <c r="B1285" t="s">
        <v>451</v>
      </c>
      <c r="C1285" t="s">
        <v>453</v>
      </c>
    </row>
    <row r="1286" spans="1:3" x14ac:dyDescent="0.3">
      <c r="A1286" t="s">
        <v>393</v>
      </c>
      <c r="B1286" t="s">
        <v>451</v>
      </c>
      <c r="C1286" t="s">
        <v>453</v>
      </c>
    </row>
    <row r="1287" spans="1:3" x14ac:dyDescent="0.3">
      <c r="A1287" t="s">
        <v>393</v>
      </c>
      <c r="B1287" t="s">
        <v>451</v>
      </c>
      <c r="C1287" t="s">
        <v>453</v>
      </c>
    </row>
    <row r="1288" spans="1:3" x14ac:dyDescent="0.3">
      <c r="A1288" t="s">
        <v>393</v>
      </c>
      <c r="B1288" t="s">
        <v>461</v>
      </c>
      <c r="C1288" t="s">
        <v>541</v>
      </c>
    </row>
    <row r="1289" spans="1:3" x14ac:dyDescent="0.3">
      <c r="A1289" t="s">
        <v>393</v>
      </c>
      <c r="B1289" t="s">
        <v>395</v>
      </c>
      <c r="C1289" t="s">
        <v>396</v>
      </c>
    </row>
    <row r="1290" spans="1:3" x14ac:dyDescent="0.3">
      <c r="A1290" t="s">
        <v>393</v>
      </c>
      <c r="B1290" t="s">
        <v>406</v>
      </c>
      <c r="C1290" t="s">
        <v>407</v>
      </c>
    </row>
    <row r="1291" spans="1:3" x14ac:dyDescent="0.3">
      <c r="A1291" t="s">
        <v>393</v>
      </c>
      <c r="B1291" t="s">
        <v>451</v>
      </c>
      <c r="C1291" t="s">
        <v>453</v>
      </c>
    </row>
    <row r="1292" spans="1:3" x14ac:dyDescent="0.3">
      <c r="A1292" t="s">
        <v>393</v>
      </c>
      <c r="B1292" t="s">
        <v>451</v>
      </c>
      <c r="C1292" t="s">
        <v>453</v>
      </c>
    </row>
    <row r="1293" spans="1:3" x14ac:dyDescent="0.3">
      <c r="A1293" t="s">
        <v>393</v>
      </c>
      <c r="B1293" t="s">
        <v>461</v>
      </c>
      <c r="C1293" t="s">
        <v>541</v>
      </c>
    </row>
    <row r="1294" spans="1:3" x14ac:dyDescent="0.3">
      <c r="A1294" t="s">
        <v>393</v>
      </c>
      <c r="B1294" t="s">
        <v>348</v>
      </c>
      <c r="C1294" t="s">
        <v>349</v>
      </c>
    </row>
    <row r="1295" spans="1:3" x14ac:dyDescent="0.3">
      <c r="A1295" t="s">
        <v>393</v>
      </c>
      <c r="B1295" t="s">
        <v>451</v>
      </c>
      <c r="C1295" t="s">
        <v>453</v>
      </c>
    </row>
    <row r="1296" spans="1:3" x14ac:dyDescent="0.3">
      <c r="A1296" t="s">
        <v>393</v>
      </c>
      <c r="B1296" t="s">
        <v>464</v>
      </c>
      <c r="C1296" t="s">
        <v>545</v>
      </c>
    </row>
    <row r="1297" spans="1:3" x14ac:dyDescent="0.3">
      <c r="A1297" t="s">
        <v>393</v>
      </c>
      <c r="B1297" t="s">
        <v>467</v>
      </c>
      <c r="C1297" t="s">
        <v>528</v>
      </c>
    </row>
    <row r="1298" spans="1:3" x14ac:dyDescent="0.3">
      <c r="A1298" t="s">
        <v>393</v>
      </c>
      <c r="B1298" t="s">
        <v>348</v>
      </c>
      <c r="C1298" t="s">
        <v>359</v>
      </c>
    </row>
    <row r="1299" spans="1:3" x14ac:dyDescent="0.3">
      <c r="A1299" t="s">
        <v>393</v>
      </c>
      <c r="B1299" t="s">
        <v>451</v>
      </c>
      <c r="C1299" t="s">
        <v>453</v>
      </c>
    </row>
    <row r="1300" spans="1:3" x14ac:dyDescent="0.3">
      <c r="A1300" t="s">
        <v>393</v>
      </c>
      <c r="B1300" t="s">
        <v>461</v>
      </c>
      <c r="C1300" t="s">
        <v>541</v>
      </c>
    </row>
    <row r="1301" spans="1:3" x14ac:dyDescent="0.3">
      <c r="A1301" t="s">
        <v>393</v>
      </c>
      <c r="B1301" t="s">
        <v>461</v>
      </c>
      <c r="C1301" t="s">
        <v>538</v>
      </c>
    </row>
    <row r="1302" spans="1:3" x14ac:dyDescent="0.3">
      <c r="A1302" t="s">
        <v>393</v>
      </c>
      <c r="B1302" t="s">
        <v>451</v>
      </c>
      <c r="C1302" t="s">
        <v>453</v>
      </c>
    </row>
    <row r="1303" spans="1:3" x14ac:dyDescent="0.3">
      <c r="A1303" t="s">
        <v>393</v>
      </c>
      <c r="B1303" t="s">
        <v>466</v>
      </c>
      <c r="C1303" t="s">
        <v>531</v>
      </c>
    </row>
    <row r="1304" spans="1:3" x14ac:dyDescent="0.3">
      <c r="A1304" t="s">
        <v>393</v>
      </c>
      <c r="B1304" t="s">
        <v>461</v>
      </c>
      <c r="C1304" t="s">
        <v>538</v>
      </c>
    </row>
    <row r="1305" spans="1:3" x14ac:dyDescent="0.3">
      <c r="A1305" t="s">
        <v>393</v>
      </c>
      <c r="B1305" t="s">
        <v>451</v>
      </c>
      <c r="C1305" t="s">
        <v>453</v>
      </c>
    </row>
    <row r="1306" spans="1:3" x14ac:dyDescent="0.3">
      <c r="A1306" t="s">
        <v>393</v>
      </c>
      <c r="B1306" t="s">
        <v>451</v>
      </c>
      <c r="C1306" t="s">
        <v>455</v>
      </c>
    </row>
    <row r="1307" spans="1:3" x14ac:dyDescent="0.3">
      <c r="A1307" t="s">
        <v>393</v>
      </c>
      <c r="B1307" t="s">
        <v>451</v>
      </c>
      <c r="C1307" t="s">
        <v>453</v>
      </c>
    </row>
    <row r="1308" spans="1:3" x14ac:dyDescent="0.3">
      <c r="A1308" t="s">
        <v>393</v>
      </c>
      <c r="B1308" t="s">
        <v>451</v>
      </c>
      <c r="C1308" t="s">
        <v>456</v>
      </c>
    </row>
    <row r="1309" spans="1:3" x14ac:dyDescent="0.3">
      <c r="A1309" t="s">
        <v>393</v>
      </c>
      <c r="B1309" t="s">
        <v>464</v>
      </c>
      <c r="C1309" t="s">
        <v>544</v>
      </c>
    </row>
    <row r="1310" spans="1:3" x14ac:dyDescent="0.3">
      <c r="A1310" t="s">
        <v>393</v>
      </c>
      <c r="B1310" t="s">
        <v>451</v>
      </c>
      <c r="C1310" t="s">
        <v>453</v>
      </c>
    </row>
    <row r="1311" spans="1:3" x14ac:dyDescent="0.3">
      <c r="A1311" t="s">
        <v>393</v>
      </c>
      <c r="B1311" t="s">
        <v>451</v>
      </c>
      <c r="C1311" t="s">
        <v>453</v>
      </c>
    </row>
    <row r="1312" spans="1:3" x14ac:dyDescent="0.3">
      <c r="A1312" t="s">
        <v>393</v>
      </c>
      <c r="B1312" t="s">
        <v>451</v>
      </c>
      <c r="C1312" t="s">
        <v>453</v>
      </c>
    </row>
    <row r="1313" spans="1:3" x14ac:dyDescent="0.3">
      <c r="A1313" t="s">
        <v>393</v>
      </c>
      <c r="B1313" t="s">
        <v>466</v>
      </c>
      <c r="C1313" t="s">
        <v>531</v>
      </c>
    </row>
    <row r="1314" spans="1:3" x14ac:dyDescent="0.3">
      <c r="A1314" t="s">
        <v>393</v>
      </c>
      <c r="B1314" t="s">
        <v>451</v>
      </c>
      <c r="C1314" t="s">
        <v>455</v>
      </c>
    </row>
    <row r="1315" spans="1:3" x14ac:dyDescent="0.3">
      <c r="A1315" t="s">
        <v>393</v>
      </c>
      <c r="B1315" t="s">
        <v>461</v>
      </c>
      <c r="C1315" t="s">
        <v>541</v>
      </c>
    </row>
    <row r="1316" spans="1:3" x14ac:dyDescent="0.3">
      <c r="A1316" t="s">
        <v>393</v>
      </c>
      <c r="B1316" t="s">
        <v>451</v>
      </c>
      <c r="C1316" t="s">
        <v>453</v>
      </c>
    </row>
    <row r="1317" spans="1:3" x14ac:dyDescent="0.3">
      <c r="A1317" t="s">
        <v>393</v>
      </c>
      <c r="B1317" t="s">
        <v>451</v>
      </c>
      <c r="C1317" t="s">
        <v>453</v>
      </c>
    </row>
    <row r="1318" spans="1:3" x14ac:dyDescent="0.3">
      <c r="A1318" t="s">
        <v>393</v>
      </c>
      <c r="B1318" t="s">
        <v>451</v>
      </c>
      <c r="C1318" t="s">
        <v>456</v>
      </c>
    </row>
    <row r="1319" spans="1:3" x14ac:dyDescent="0.3">
      <c r="A1319" t="s">
        <v>393</v>
      </c>
      <c r="B1319" t="s">
        <v>451</v>
      </c>
      <c r="C1319" t="s">
        <v>453</v>
      </c>
    </row>
    <row r="1320" spans="1:3" x14ac:dyDescent="0.3">
      <c r="A1320" t="s">
        <v>393</v>
      </c>
      <c r="B1320" t="s">
        <v>451</v>
      </c>
      <c r="C1320" t="s">
        <v>453</v>
      </c>
    </row>
    <row r="1321" spans="1:3" x14ac:dyDescent="0.3">
      <c r="A1321" t="s">
        <v>393</v>
      </c>
      <c r="B1321" t="s">
        <v>451</v>
      </c>
      <c r="C1321" t="s">
        <v>453</v>
      </c>
    </row>
    <row r="1322" spans="1:3" x14ac:dyDescent="0.3">
      <c r="A1322" t="s">
        <v>393</v>
      </c>
      <c r="B1322" t="s">
        <v>395</v>
      </c>
      <c r="C1322" t="s">
        <v>400</v>
      </c>
    </row>
    <row r="1323" spans="1:3" x14ac:dyDescent="0.3">
      <c r="A1323" t="s">
        <v>393</v>
      </c>
      <c r="B1323" t="s">
        <v>464</v>
      </c>
      <c r="C1323" t="s">
        <v>545</v>
      </c>
    </row>
    <row r="1324" spans="1:3" x14ac:dyDescent="0.3">
      <c r="A1324" t="s">
        <v>393</v>
      </c>
      <c r="B1324" t="s">
        <v>451</v>
      </c>
      <c r="C1324" t="s">
        <v>453</v>
      </c>
    </row>
    <row r="1325" spans="1:3" x14ac:dyDescent="0.3">
      <c r="A1325" t="s">
        <v>393</v>
      </c>
      <c r="B1325" t="s">
        <v>451</v>
      </c>
      <c r="C1325" t="s">
        <v>453</v>
      </c>
    </row>
    <row r="1326" spans="1:3" x14ac:dyDescent="0.3">
      <c r="A1326" t="s">
        <v>393</v>
      </c>
      <c r="B1326" t="s">
        <v>451</v>
      </c>
      <c r="C1326" t="s">
        <v>455</v>
      </c>
    </row>
    <row r="1327" spans="1:3" x14ac:dyDescent="0.3">
      <c r="A1327" t="s">
        <v>393</v>
      </c>
      <c r="B1327" t="s">
        <v>451</v>
      </c>
      <c r="C1327" t="s">
        <v>453</v>
      </c>
    </row>
    <row r="1328" spans="1:3" x14ac:dyDescent="0.3">
      <c r="A1328" t="s">
        <v>393</v>
      </c>
      <c r="B1328" t="s">
        <v>451</v>
      </c>
      <c r="C1328" t="s">
        <v>453</v>
      </c>
    </row>
    <row r="1329" spans="1:3" x14ac:dyDescent="0.3">
      <c r="A1329" t="s">
        <v>393</v>
      </c>
      <c r="B1329" t="s">
        <v>451</v>
      </c>
      <c r="C1329" t="s">
        <v>453</v>
      </c>
    </row>
    <row r="1330" spans="1:3" x14ac:dyDescent="0.3">
      <c r="A1330" t="s">
        <v>393</v>
      </c>
      <c r="B1330" t="s">
        <v>451</v>
      </c>
      <c r="C1330" t="s">
        <v>452</v>
      </c>
    </row>
    <row r="1331" spans="1:3" x14ac:dyDescent="0.3">
      <c r="A1331" t="s">
        <v>393</v>
      </c>
      <c r="B1331" t="s">
        <v>451</v>
      </c>
      <c r="C1331" t="s">
        <v>453</v>
      </c>
    </row>
    <row r="1332" spans="1:3" x14ac:dyDescent="0.3">
      <c r="A1332" t="s">
        <v>393</v>
      </c>
      <c r="B1332" t="s">
        <v>395</v>
      </c>
      <c r="C1332" t="s">
        <v>396</v>
      </c>
    </row>
    <row r="1333" spans="1:3" x14ac:dyDescent="0.3">
      <c r="A1333" t="s">
        <v>393</v>
      </c>
      <c r="B1333" t="s">
        <v>451</v>
      </c>
      <c r="C1333" t="s">
        <v>455</v>
      </c>
    </row>
    <row r="1334" spans="1:3" x14ac:dyDescent="0.3">
      <c r="A1334" t="s">
        <v>393</v>
      </c>
      <c r="B1334" t="s">
        <v>451</v>
      </c>
      <c r="C1334" t="s">
        <v>453</v>
      </c>
    </row>
    <row r="1335" spans="1:3" x14ac:dyDescent="0.3">
      <c r="A1335" t="s">
        <v>393</v>
      </c>
      <c r="B1335" t="s">
        <v>451</v>
      </c>
      <c r="C1335" t="s">
        <v>453</v>
      </c>
    </row>
    <row r="1336" spans="1:3" x14ac:dyDescent="0.3">
      <c r="A1336" t="s">
        <v>393</v>
      </c>
      <c r="B1336" t="s">
        <v>451</v>
      </c>
      <c r="C1336" t="s">
        <v>453</v>
      </c>
    </row>
    <row r="1337" spans="1:3" x14ac:dyDescent="0.3">
      <c r="A1337" t="s">
        <v>393</v>
      </c>
      <c r="B1337" t="s">
        <v>451</v>
      </c>
      <c r="C1337" t="s">
        <v>453</v>
      </c>
    </row>
    <row r="1338" spans="1:3" x14ac:dyDescent="0.3">
      <c r="A1338" t="s">
        <v>393</v>
      </c>
      <c r="B1338" t="s">
        <v>464</v>
      </c>
      <c r="C1338" t="s">
        <v>545</v>
      </c>
    </row>
    <row r="1339" spans="1:3" x14ac:dyDescent="0.3">
      <c r="A1339" t="s">
        <v>393</v>
      </c>
      <c r="B1339" t="s">
        <v>395</v>
      </c>
      <c r="C1339" t="s">
        <v>400</v>
      </c>
    </row>
    <row r="1340" spans="1:3" x14ac:dyDescent="0.3">
      <c r="A1340" t="s">
        <v>393</v>
      </c>
      <c r="B1340" t="s">
        <v>461</v>
      </c>
      <c r="C1340" t="s">
        <v>540</v>
      </c>
    </row>
    <row r="1341" spans="1:3" x14ac:dyDescent="0.3">
      <c r="A1341" t="s">
        <v>393</v>
      </c>
      <c r="B1341" t="s">
        <v>451</v>
      </c>
      <c r="C1341" t="s">
        <v>453</v>
      </c>
    </row>
    <row r="1342" spans="1:3" x14ac:dyDescent="0.3">
      <c r="A1342" t="s">
        <v>393</v>
      </c>
      <c r="B1342" t="s">
        <v>395</v>
      </c>
      <c r="C1342" t="s">
        <v>400</v>
      </c>
    </row>
    <row r="1343" spans="1:3" x14ac:dyDescent="0.3">
      <c r="A1343" t="s">
        <v>393</v>
      </c>
      <c r="B1343" t="s">
        <v>451</v>
      </c>
      <c r="C1343" t="s">
        <v>453</v>
      </c>
    </row>
    <row r="1344" spans="1:3" x14ac:dyDescent="0.3">
      <c r="A1344" t="s">
        <v>393</v>
      </c>
      <c r="B1344" t="s">
        <v>451</v>
      </c>
      <c r="C1344" t="s">
        <v>453</v>
      </c>
    </row>
    <row r="1345" spans="1:3" x14ac:dyDescent="0.3">
      <c r="A1345" s="48" t="s">
        <v>393</v>
      </c>
      <c r="B1345" s="48" t="s">
        <v>451</v>
      </c>
      <c r="C1345" s="48" t="s">
        <v>453</v>
      </c>
    </row>
    <row r="1346" spans="1:3" x14ac:dyDescent="0.3">
      <c r="A1346" t="s">
        <v>398</v>
      </c>
      <c r="B1346" t="s">
        <v>468</v>
      </c>
      <c r="C1346" t="s">
        <v>469</v>
      </c>
    </row>
    <row r="1347" spans="1:3" x14ac:dyDescent="0.3">
      <c r="A1347" t="s">
        <v>398</v>
      </c>
      <c r="B1347" t="s">
        <v>471</v>
      </c>
      <c r="C1347" t="s">
        <v>522</v>
      </c>
    </row>
    <row r="1348" spans="1:3" x14ac:dyDescent="0.3">
      <c r="A1348" t="s">
        <v>398</v>
      </c>
      <c r="B1348" t="s">
        <v>473</v>
      </c>
      <c r="C1348" t="s">
        <v>547</v>
      </c>
    </row>
    <row r="1349" spans="1:3" x14ac:dyDescent="0.3">
      <c r="A1349" t="s">
        <v>398</v>
      </c>
      <c r="B1349" t="s">
        <v>471</v>
      </c>
      <c r="C1349" t="s">
        <v>522</v>
      </c>
    </row>
    <row r="1350" spans="1:3" x14ac:dyDescent="0.3">
      <c r="A1350" t="s">
        <v>398</v>
      </c>
      <c r="B1350" t="s">
        <v>473</v>
      </c>
      <c r="C1350" t="s">
        <v>548</v>
      </c>
    </row>
    <row r="1351" spans="1:3" x14ac:dyDescent="0.3">
      <c r="A1351" t="s">
        <v>398</v>
      </c>
      <c r="B1351" t="s">
        <v>473</v>
      </c>
      <c r="C1351" t="s">
        <v>549</v>
      </c>
    </row>
    <row r="1352" spans="1:3" x14ac:dyDescent="0.3">
      <c r="A1352" t="s">
        <v>398</v>
      </c>
      <c r="B1352" t="s">
        <v>471</v>
      </c>
      <c r="C1352" t="s">
        <v>522</v>
      </c>
    </row>
    <row r="1353" spans="1:3" x14ac:dyDescent="0.3">
      <c r="A1353" t="s">
        <v>398</v>
      </c>
      <c r="B1353" t="s">
        <v>471</v>
      </c>
      <c r="C1353" t="s">
        <v>523</v>
      </c>
    </row>
    <row r="1354" spans="1:3" x14ac:dyDescent="0.3">
      <c r="A1354" t="s">
        <v>398</v>
      </c>
      <c r="B1354" t="s">
        <v>475</v>
      </c>
      <c r="C1354" t="s">
        <v>481</v>
      </c>
    </row>
    <row r="1355" spans="1:3" x14ac:dyDescent="0.3">
      <c r="A1355" t="s">
        <v>398</v>
      </c>
      <c r="B1355" t="s">
        <v>476</v>
      </c>
      <c r="C1355" t="s">
        <v>542</v>
      </c>
    </row>
    <row r="1356" spans="1:3" x14ac:dyDescent="0.3">
      <c r="A1356" t="s">
        <v>398</v>
      </c>
      <c r="B1356" t="s">
        <v>477</v>
      </c>
      <c r="C1356" t="s">
        <v>478</v>
      </c>
    </row>
    <row r="1357" spans="1:3" x14ac:dyDescent="0.3">
      <c r="A1357" t="s">
        <v>398</v>
      </c>
      <c r="B1357" t="s">
        <v>471</v>
      </c>
      <c r="C1357" t="s">
        <v>522</v>
      </c>
    </row>
    <row r="1358" spans="1:3" x14ac:dyDescent="0.3">
      <c r="A1358" t="s">
        <v>398</v>
      </c>
      <c r="B1358" t="s">
        <v>473</v>
      </c>
      <c r="C1358" t="s">
        <v>549</v>
      </c>
    </row>
    <row r="1359" spans="1:3" x14ac:dyDescent="0.3">
      <c r="A1359" t="s">
        <v>398</v>
      </c>
      <c r="B1359" t="s">
        <v>476</v>
      </c>
      <c r="C1359" t="s">
        <v>542</v>
      </c>
    </row>
    <row r="1360" spans="1:3" x14ac:dyDescent="0.3">
      <c r="A1360" t="s">
        <v>398</v>
      </c>
      <c r="B1360" t="s">
        <v>473</v>
      </c>
      <c r="C1360" t="s">
        <v>549</v>
      </c>
    </row>
    <row r="1361" spans="1:3" x14ac:dyDescent="0.3">
      <c r="A1361" t="s">
        <v>398</v>
      </c>
      <c r="B1361" t="s">
        <v>475</v>
      </c>
      <c r="C1361" t="s">
        <v>482</v>
      </c>
    </row>
    <row r="1362" spans="1:3" x14ac:dyDescent="0.3">
      <c r="A1362" t="s">
        <v>398</v>
      </c>
      <c r="B1362" t="s">
        <v>477</v>
      </c>
      <c r="C1362" t="s">
        <v>479</v>
      </c>
    </row>
    <row r="1363" spans="1:3" x14ac:dyDescent="0.3">
      <c r="A1363" t="s">
        <v>398</v>
      </c>
      <c r="B1363" t="s">
        <v>477</v>
      </c>
      <c r="C1363" t="s">
        <v>478</v>
      </c>
    </row>
    <row r="1364" spans="1:3" x14ac:dyDescent="0.3">
      <c r="A1364" t="s">
        <v>398</v>
      </c>
      <c r="B1364" t="s">
        <v>468</v>
      </c>
      <c r="C1364" t="s">
        <v>469</v>
      </c>
    </row>
    <row r="1365" spans="1:3" x14ac:dyDescent="0.3">
      <c r="A1365" t="s">
        <v>398</v>
      </c>
      <c r="B1365" t="s">
        <v>468</v>
      </c>
      <c r="C1365" t="s">
        <v>469</v>
      </c>
    </row>
    <row r="1366" spans="1:3" x14ac:dyDescent="0.3">
      <c r="A1366" t="s">
        <v>398</v>
      </c>
      <c r="B1366" t="s">
        <v>468</v>
      </c>
      <c r="C1366" t="s">
        <v>469</v>
      </c>
    </row>
    <row r="1367" spans="1:3" x14ac:dyDescent="0.3">
      <c r="A1367" t="s">
        <v>398</v>
      </c>
      <c r="B1367" t="s">
        <v>473</v>
      </c>
      <c r="C1367" t="s">
        <v>549</v>
      </c>
    </row>
    <row r="1368" spans="1:3" x14ac:dyDescent="0.3">
      <c r="A1368" t="s">
        <v>398</v>
      </c>
      <c r="B1368" t="s">
        <v>475</v>
      </c>
      <c r="C1368" t="s">
        <v>483</v>
      </c>
    </row>
    <row r="1369" spans="1:3" x14ac:dyDescent="0.3">
      <c r="A1369" t="s">
        <v>398</v>
      </c>
      <c r="B1369" t="s">
        <v>475</v>
      </c>
      <c r="C1369" t="s">
        <v>481</v>
      </c>
    </row>
    <row r="1370" spans="1:3" x14ac:dyDescent="0.3">
      <c r="A1370" t="s">
        <v>398</v>
      </c>
      <c r="B1370" t="s">
        <v>476</v>
      </c>
      <c r="C1370" t="s">
        <v>542</v>
      </c>
    </row>
    <row r="1371" spans="1:3" x14ac:dyDescent="0.3">
      <c r="A1371" t="s">
        <v>398</v>
      </c>
      <c r="B1371" t="s">
        <v>476</v>
      </c>
      <c r="C1371" t="s">
        <v>542</v>
      </c>
    </row>
    <row r="1372" spans="1:3" x14ac:dyDescent="0.3">
      <c r="A1372" t="s">
        <v>398</v>
      </c>
      <c r="B1372" t="s">
        <v>477</v>
      </c>
      <c r="C1372" t="s">
        <v>479</v>
      </c>
    </row>
    <row r="1373" spans="1:3" x14ac:dyDescent="0.3">
      <c r="A1373" t="s">
        <v>398</v>
      </c>
      <c r="B1373" t="s">
        <v>471</v>
      </c>
      <c r="C1373" t="s">
        <v>522</v>
      </c>
    </row>
    <row r="1374" spans="1:3" x14ac:dyDescent="0.3">
      <c r="A1374" t="s">
        <v>398</v>
      </c>
      <c r="B1374" t="s">
        <v>475</v>
      </c>
      <c r="C1374" t="s">
        <v>481</v>
      </c>
    </row>
    <row r="1375" spans="1:3" x14ac:dyDescent="0.3">
      <c r="A1375" t="s">
        <v>398</v>
      </c>
      <c r="B1375" t="s">
        <v>468</v>
      </c>
      <c r="C1375" t="s">
        <v>469</v>
      </c>
    </row>
    <row r="1376" spans="1:3" x14ac:dyDescent="0.3">
      <c r="A1376" t="s">
        <v>398</v>
      </c>
      <c r="B1376" t="s">
        <v>468</v>
      </c>
      <c r="C1376" t="s">
        <v>469</v>
      </c>
    </row>
    <row r="1377" spans="1:3" x14ac:dyDescent="0.3">
      <c r="A1377" t="s">
        <v>398</v>
      </c>
      <c r="B1377" t="s">
        <v>468</v>
      </c>
      <c r="C1377" t="s">
        <v>469</v>
      </c>
    </row>
    <row r="1378" spans="1:3" x14ac:dyDescent="0.3">
      <c r="A1378" t="s">
        <v>398</v>
      </c>
      <c r="B1378" t="s">
        <v>473</v>
      </c>
      <c r="C1378" t="s">
        <v>549</v>
      </c>
    </row>
    <row r="1379" spans="1:3" x14ac:dyDescent="0.3">
      <c r="A1379" t="s">
        <v>398</v>
      </c>
      <c r="B1379" t="s">
        <v>468</v>
      </c>
      <c r="C1379" t="s">
        <v>469</v>
      </c>
    </row>
    <row r="1380" spans="1:3" x14ac:dyDescent="0.3">
      <c r="A1380" t="s">
        <v>398</v>
      </c>
      <c r="B1380" t="s">
        <v>468</v>
      </c>
      <c r="C1380" t="s">
        <v>469</v>
      </c>
    </row>
    <row r="1381" spans="1:3" x14ac:dyDescent="0.3">
      <c r="A1381" t="s">
        <v>398</v>
      </c>
      <c r="B1381" t="s">
        <v>477</v>
      </c>
      <c r="C1381" t="s">
        <v>479</v>
      </c>
    </row>
    <row r="1382" spans="1:3" x14ac:dyDescent="0.3">
      <c r="A1382" t="s">
        <v>398</v>
      </c>
      <c r="B1382" t="s">
        <v>477</v>
      </c>
      <c r="C1382" t="s">
        <v>480</v>
      </c>
    </row>
    <row r="1383" spans="1:3" x14ac:dyDescent="0.3">
      <c r="A1383" t="s">
        <v>398</v>
      </c>
      <c r="B1383" t="s">
        <v>468</v>
      </c>
      <c r="C1383" t="s">
        <v>469</v>
      </c>
    </row>
    <row r="1384" spans="1:3" x14ac:dyDescent="0.3">
      <c r="A1384" t="s">
        <v>398</v>
      </c>
      <c r="B1384" t="s">
        <v>475</v>
      </c>
      <c r="C1384" t="s">
        <v>481</v>
      </c>
    </row>
    <row r="1385" spans="1:3" x14ac:dyDescent="0.3">
      <c r="A1385" t="s">
        <v>398</v>
      </c>
      <c r="B1385" t="s">
        <v>475</v>
      </c>
      <c r="C1385" t="s">
        <v>481</v>
      </c>
    </row>
    <row r="1386" spans="1:3" x14ac:dyDescent="0.3">
      <c r="A1386" t="s">
        <v>398</v>
      </c>
      <c r="B1386" t="s">
        <v>476</v>
      </c>
      <c r="C1386" t="s">
        <v>542</v>
      </c>
    </row>
    <row r="1387" spans="1:3" x14ac:dyDescent="0.3">
      <c r="A1387" t="s">
        <v>398</v>
      </c>
      <c r="B1387" t="s">
        <v>475</v>
      </c>
      <c r="C1387" t="s">
        <v>481</v>
      </c>
    </row>
    <row r="1388" spans="1:3" x14ac:dyDescent="0.3">
      <c r="A1388" t="s">
        <v>398</v>
      </c>
      <c r="B1388" t="s">
        <v>477</v>
      </c>
      <c r="C1388" t="s">
        <v>478</v>
      </c>
    </row>
    <row r="1389" spans="1:3" x14ac:dyDescent="0.3">
      <c r="A1389" t="s">
        <v>398</v>
      </c>
      <c r="B1389" t="s">
        <v>476</v>
      </c>
      <c r="C1389" t="s">
        <v>543</v>
      </c>
    </row>
    <row r="1390" spans="1:3" x14ac:dyDescent="0.3">
      <c r="A1390" t="s">
        <v>398</v>
      </c>
      <c r="B1390" t="s">
        <v>475</v>
      </c>
      <c r="C1390" t="s">
        <v>481</v>
      </c>
    </row>
    <row r="1391" spans="1:3" x14ac:dyDescent="0.3">
      <c r="A1391" t="s">
        <v>398</v>
      </c>
      <c r="B1391" t="s">
        <v>471</v>
      </c>
      <c r="C1391" t="s">
        <v>522</v>
      </c>
    </row>
    <row r="1392" spans="1:3" x14ac:dyDescent="0.3">
      <c r="A1392" t="s">
        <v>398</v>
      </c>
      <c r="B1392" t="s">
        <v>475</v>
      </c>
      <c r="C1392" t="s">
        <v>481</v>
      </c>
    </row>
    <row r="1393" spans="1:3" x14ac:dyDescent="0.3">
      <c r="A1393" t="s">
        <v>398</v>
      </c>
      <c r="B1393" t="s">
        <v>468</v>
      </c>
      <c r="C1393" t="s">
        <v>469</v>
      </c>
    </row>
    <row r="1394" spans="1:3" x14ac:dyDescent="0.3">
      <c r="A1394" t="s">
        <v>398</v>
      </c>
      <c r="B1394" t="s">
        <v>473</v>
      </c>
      <c r="C1394" t="s">
        <v>547</v>
      </c>
    </row>
    <row r="1395" spans="1:3" x14ac:dyDescent="0.3">
      <c r="A1395" t="s">
        <v>398</v>
      </c>
      <c r="B1395" t="s">
        <v>471</v>
      </c>
      <c r="C1395" t="s">
        <v>522</v>
      </c>
    </row>
    <row r="1396" spans="1:3" x14ac:dyDescent="0.3">
      <c r="A1396" t="s">
        <v>398</v>
      </c>
      <c r="B1396" t="s">
        <v>471</v>
      </c>
      <c r="C1396" t="s">
        <v>522</v>
      </c>
    </row>
    <row r="1397" spans="1:3" x14ac:dyDescent="0.3">
      <c r="A1397" t="s">
        <v>398</v>
      </c>
      <c r="B1397" t="s">
        <v>468</v>
      </c>
      <c r="C1397" t="s">
        <v>469</v>
      </c>
    </row>
    <row r="1398" spans="1:3" x14ac:dyDescent="0.3">
      <c r="A1398" t="s">
        <v>398</v>
      </c>
      <c r="B1398" t="s">
        <v>477</v>
      </c>
      <c r="C1398" t="s">
        <v>480</v>
      </c>
    </row>
    <row r="1399" spans="1:3" x14ac:dyDescent="0.3">
      <c r="A1399" t="s">
        <v>398</v>
      </c>
      <c r="B1399" t="s">
        <v>477</v>
      </c>
      <c r="C1399" t="s">
        <v>480</v>
      </c>
    </row>
    <row r="1400" spans="1:3" x14ac:dyDescent="0.3">
      <c r="A1400" t="s">
        <v>398</v>
      </c>
      <c r="B1400" t="s">
        <v>477</v>
      </c>
      <c r="C1400" t="s">
        <v>479</v>
      </c>
    </row>
    <row r="1401" spans="1:3" x14ac:dyDescent="0.3">
      <c r="A1401" t="s">
        <v>398</v>
      </c>
      <c r="B1401" t="s">
        <v>471</v>
      </c>
      <c r="C1401" t="s">
        <v>523</v>
      </c>
    </row>
    <row r="1402" spans="1:3" x14ac:dyDescent="0.3">
      <c r="A1402" t="s">
        <v>398</v>
      </c>
      <c r="B1402" t="s">
        <v>476</v>
      </c>
      <c r="C1402" t="s">
        <v>543</v>
      </c>
    </row>
    <row r="1403" spans="1:3" x14ac:dyDescent="0.3">
      <c r="A1403" t="s">
        <v>398</v>
      </c>
      <c r="B1403" t="s">
        <v>477</v>
      </c>
      <c r="C1403" t="s">
        <v>479</v>
      </c>
    </row>
    <row r="1404" spans="1:3" x14ac:dyDescent="0.3">
      <c r="A1404" t="s">
        <v>398</v>
      </c>
      <c r="B1404" t="s">
        <v>477</v>
      </c>
      <c r="C1404" t="s">
        <v>479</v>
      </c>
    </row>
    <row r="1405" spans="1:3" x14ac:dyDescent="0.3">
      <c r="A1405" t="s">
        <v>398</v>
      </c>
      <c r="B1405" t="s">
        <v>477</v>
      </c>
      <c r="C1405" t="s">
        <v>480</v>
      </c>
    </row>
    <row r="1406" spans="1:3" x14ac:dyDescent="0.3">
      <c r="A1406" t="s">
        <v>398</v>
      </c>
      <c r="B1406" t="s">
        <v>471</v>
      </c>
      <c r="C1406" t="s">
        <v>522</v>
      </c>
    </row>
    <row r="1407" spans="1:3" x14ac:dyDescent="0.3">
      <c r="A1407" t="s">
        <v>398</v>
      </c>
      <c r="B1407" t="s">
        <v>476</v>
      </c>
      <c r="C1407" t="s">
        <v>543</v>
      </c>
    </row>
    <row r="1408" spans="1:3" x14ac:dyDescent="0.3">
      <c r="A1408" t="s">
        <v>398</v>
      </c>
      <c r="B1408" t="s">
        <v>477</v>
      </c>
      <c r="C1408" t="s">
        <v>479</v>
      </c>
    </row>
    <row r="1409" spans="1:3" x14ac:dyDescent="0.3">
      <c r="A1409" t="s">
        <v>398</v>
      </c>
      <c r="B1409" t="s">
        <v>471</v>
      </c>
      <c r="C1409" t="s">
        <v>522</v>
      </c>
    </row>
    <row r="1410" spans="1:3" x14ac:dyDescent="0.3">
      <c r="A1410" t="s">
        <v>398</v>
      </c>
      <c r="B1410" t="s">
        <v>477</v>
      </c>
      <c r="C1410" t="s">
        <v>478</v>
      </c>
    </row>
    <row r="1411" spans="1:3" x14ac:dyDescent="0.3">
      <c r="A1411" t="s">
        <v>398</v>
      </c>
      <c r="B1411" t="s">
        <v>476</v>
      </c>
      <c r="C1411" t="s">
        <v>542</v>
      </c>
    </row>
    <row r="1412" spans="1:3" x14ac:dyDescent="0.3">
      <c r="A1412" t="s">
        <v>398</v>
      </c>
      <c r="B1412" t="s">
        <v>471</v>
      </c>
      <c r="C1412" t="s">
        <v>523</v>
      </c>
    </row>
    <row r="1413" spans="1:3" x14ac:dyDescent="0.3">
      <c r="A1413" t="s">
        <v>398</v>
      </c>
      <c r="B1413" t="s">
        <v>379</v>
      </c>
      <c r="C1413" t="s">
        <v>380</v>
      </c>
    </row>
    <row r="1414" spans="1:3" x14ac:dyDescent="0.3">
      <c r="A1414" t="s">
        <v>398</v>
      </c>
      <c r="B1414" t="s">
        <v>468</v>
      </c>
      <c r="C1414" t="s">
        <v>469</v>
      </c>
    </row>
    <row r="1415" spans="1:3" x14ac:dyDescent="0.3">
      <c r="A1415" t="s">
        <v>398</v>
      </c>
      <c r="B1415" t="s">
        <v>477</v>
      </c>
      <c r="C1415" t="s">
        <v>480</v>
      </c>
    </row>
    <row r="1416" spans="1:3" x14ac:dyDescent="0.3">
      <c r="A1416" t="s">
        <v>398</v>
      </c>
      <c r="B1416" t="s">
        <v>477</v>
      </c>
      <c r="C1416" t="s">
        <v>478</v>
      </c>
    </row>
    <row r="1417" spans="1:3" x14ac:dyDescent="0.3">
      <c r="A1417" t="s">
        <v>398</v>
      </c>
      <c r="B1417" t="s">
        <v>477</v>
      </c>
      <c r="C1417" t="s">
        <v>479</v>
      </c>
    </row>
    <row r="1418" spans="1:3" x14ac:dyDescent="0.3">
      <c r="A1418" t="s">
        <v>398</v>
      </c>
      <c r="B1418" t="s">
        <v>473</v>
      </c>
      <c r="C1418" t="s">
        <v>548</v>
      </c>
    </row>
    <row r="1419" spans="1:3" x14ac:dyDescent="0.3">
      <c r="A1419" t="s">
        <v>398</v>
      </c>
      <c r="B1419" t="s">
        <v>477</v>
      </c>
      <c r="C1419" t="s">
        <v>478</v>
      </c>
    </row>
    <row r="1420" spans="1:3" x14ac:dyDescent="0.3">
      <c r="A1420" t="s">
        <v>398</v>
      </c>
      <c r="B1420" t="s">
        <v>471</v>
      </c>
      <c r="C1420" t="s">
        <v>522</v>
      </c>
    </row>
    <row r="1421" spans="1:3" x14ac:dyDescent="0.3">
      <c r="A1421" t="s">
        <v>398</v>
      </c>
      <c r="B1421" t="s">
        <v>476</v>
      </c>
      <c r="C1421" t="s">
        <v>543</v>
      </c>
    </row>
    <row r="1422" spans="1:3" x14ac:dyDescent="0.3">
      <c r="A1422" t="s">
        <v>398</v>
      </c>
      <c r="B1422" t="s">
        <v>477</v>
      </c>
      <c r="C1422" t="s">
        <v>480</v>
      </c>
    </row>
    <row r="1423" spans="1:3" x14ac:dyDescent="0.3">
      <c r="A1423" t="s">
        <v>398</v>
      </c>
      <c r="B1423" t="s">
        <v>473</v>
      </c>
      <c r="C1423" t="s">
        <v>549</v>
      </c>
    </row>
    <row r="1424" spans="1:3" x14ac:dyDescent="0.3">
      <c r="A1424" t="s">
        <v>398</v>
      </c>
      <c r="B1424" t="s">
        <v>477</v>
      </c>
      <c r="C1424" t="s">
        <v>478</v>
      </c>
    </row>
    <row r="1425" spans="1:3" x14ac:dyDescent="0.3">
      <c r="A1425" t="s">
        <v>398</v>
      </c>
      <c r="B1425" t="s">
        <v>379</v>
      </c>
      <c r="C1425" t="s">
        <v>380</v>
      </c>
    </row>
    <row r="1426" spans="1:3" x14ac:dyDescent="0.3">
      <c r="A1426" t="s">
        <v>398</v>
      </c>
      <c r="B1426" t="s">
        <v>477</v>
      </c>
      <c r="C1426" t="s">
        <v>478</v>
      </c>
    </row>
    <row r="1427" spans="1:3" x14ac:dyDescent="0.3">
      <c r="A1427" t="s">
        <v>398</v>
      </c>
      <c r="B1427" t="s">
        <v>477</v>
      </c>
      <c r="C1427" t="s">
        <v>478</v>
      </c>
    </row>
    <row r="1428" spans="1:3" x14ac:dyDescent="0.3">
      <c r="A1428" t="s">
        <v>398</v>
      </c>
      <c r="B1428" t="s">
        <v>477</v>
      </c>
      <c r="C1428" t="s">
        <v>478</v>
      </c>
    </row>
    <row r="1429" spans="1:3" x14ac:dyDescent="0.3">
      <c r="A1429" t="s">
        <v>398</v>
      </c>
      <c r="B1429" t="s">
        <v>476</v>
      </c>
      <c r="C1429" t="s">
        <v>542</v>
      </c>
    </row>
    <row r="1430" spans="1:3" x14ac:dyDescent="0.3">
      <c r="A1430" t="s">
        <v>398</v>
      </c>
      <c r="B1430" t="s">
        <v>477</v>
      </c>
      <c r="C1430" t="s">
        <v>478</v>
      </c>
    </row>
    <row r="1431" spans="1:3" x14ac:dyDescent="0.3">
      <c r="A1431" t="s">
        <v>398</v>
      </c>
      <c r="B1431" t="s">
        <v>476</v>
      </c>
      <c r="C1431" t="s">
        <v>542</v>
      </c>
    </row>
    <row r="1432" spans="1:3" x14ac:dyDescent="0.3">
      <c r="A1432" t="s">
        <v>398</v>
      </c>
      <c r="B1432" t="s">
        <v>476</v>
      </c>
      <c r="C1432" t="s">
        <v>543</v>
      </c>
    </row>
    <row r="1433" spans="1:3" x14ac:dyDescent="0.3">
      <c r="A1433" t="s">
        <v>398</v>
      </c>
      <c r="B1433" t="s">
        <v>477</v>
      </c>
      <c r="C1433" t="s">
        <v>480</v>
      </c>
    </row>
    <row r="1434" spans="1:3" x14ac:dyDescent="0.3">
      <c r="A1434" t="s">
        <v>398</v>
      </c>
      <c r="B1434" t="s">
        <v>468</v>
      </c>
      <c r="C1434" t="s">
        <v>469</v>
      </c>
    </row>
    <row r="1435" spans="1:3" x14ac:dyDescent="0.3">
      <c r="A1435" t="s">
        <v>398</v>
      </c>
      <c r="B1435" t="s">
        <v>476</v>
      </c>
      <c r="C1435" t="s">
        <v>542</v>
      </c>
    </row>
    <row r="1436" spans="1:3" x14ac:dyDescent="0.3">
      <c r="A1436" t="s">
        <v>398</v>
      </c>
      <c r="B1436" t="s">
        <v>477</v>
      </c>
      <c r="C1436" t="s">
        <v>480</v>
      </c>
    </row>
    <row r="1437" spans="1:3" x14ac:dyDescent="0.3">
      <c r="A1437" t="s">
        <v>398</v>
      </c>
      <c r="B1437" t="s">
        <v>473</v>
      </c>
      <c r="C1437" t="s">
        <v>549</v>
      </c>
    </row>
    <row r="1438" spans="1:3" x14ac:dyDescent="0.3">
      <c r="A1438" t="s">
        <v>398</v>
      </c>
      <c r="B1438" t="s">
        <v>477</v>
      </c>
      <c r="C1438" t="s">
        <v>479</v>
      </c>
    </row>
    <row r="1439" spans="1:3" x14ac:dyDescent="0.3">
      <c r="A1439" t="s">
        <v>398</v>
      </c>
      <c r="B1439" t="s">
        <v>471</v>
      </c>
      <c r="C1439" t="s">
        <v>522</v>
      </c>
    </row>
    <row r="1440" spans="1:3" x14ac:dyDescent="0.3">
      <c r="A1440" t="s">
        <v>398</v>
      </c>
      <c r="B1440" t="s">
        <v>477</v>
      </c>
      <c r="C1440" t="s">
        <v>479</v>
      </c>
    </row>
    <row r="1441" spans="1:3" x14ac:dyDescent="0.3">
      <c r="A1441" t="s">
        <v>398</v>
      </c>
      <c r="B1441" t="s">
        <v>476</v>
      </c>
      <c r="C1441" t="s">
        <v>542</v>
      </c>
    </row>
    <row r="1442" spans="1:3" x14ac:dyDescent="0.3">
      <c r="A1442" t="s">
        <v>398</v>
      </c>
      <c r="B1442" t="s">
        <v>468</v>
      </c>
      <c r="C1442" t="s">
        <v>469</v>
      </c>
    </row>
    <row r="1443" spans="1:3" x14ac:dyDescent="0.3">
      <c r="A1443" t="s">
        <v>398</v>
      </c>
      <c r="B1443" t="s">
        <v>468</v>
      </c>
      <c r="C1443" t="s">
        <v>469</v>
      </c>
    </row>
    <row r="1444" spans="1:3" x14ac:dyDescent="0.3">
      <c r="A1444" t="s">
        <v>398</v>
      </c>
      <c r="B1444" t="s">
        <v>471</v>
      </c>
      <c r="C1444" t="s">
        <v>522</v>
      </c>
    </row>
    <row r="1445" spans="1:3" x14ac:dyDescent="0.3">
      <c r="A1445" t="s">
        <v>398</v>
      </c>
      <c r="B1445" t="s">
        <v>476</v>
      </c>
      <c r="C1445" t="s">
        <v>542</v>
      </c>
    </row>
    <row r="1446" spans="1:3" x14ac:dyDescent="0.3">
      <c r="A1446" t="s">
        <v>398</v>
      </c>
      <c r="B1446" t="s">
        <v>476</v>
      </c>
      <c r="C1446" t="s">
        <v>543</v>
      </c>
    </row>
    <row r="1447" spans="1:3" x14ac:dyDescent="0.3">
      <c r="A1447" t="s">
        <v>398</v>
      </c>
      <c r="B1447" t="s">
        <v>471</v>
      </c>
      <c r="C1447" t="s">
        <v>523</v>
      </c>
    </row>
    <row r="1448" spans="1:3" x14ac:dyDescent="0.3">
      <c r="A1448" t="s">
        <v>398</v>
      </c>
      <c r="B1448" t="s">
        <v>468</v>
      </c>
      <c r="C1448" t="s">
        <v>469</v>
      </c>
    </row>
    <row r="1449" spans="1:3" x14ac:dyDescent="0.3">
      <c r="A1449" t="s">
        <v>398</v>
      </c>
      <c r="B1449" t="s">
        <v>476</v>
      </c>
      <c r="C1449" t="s">
        <v>542</v>
      </c>
    </row>
    <row r="1450" spans="1:3" x14ac:dyDescent="0.3">
      <c r="A1450" t="s">
        <v>398</v>
      </c>
      <c r="B1450" t="s">
        <v>473</v>
      </c>
      <c r="C1450" t="s">
        <v>547</v>
      </c>
    </row>
    <row r="1451" spans="1:3" x14ac:dyDescent="0.3">
      <c r="A1451" t="s">
        <v>398</v>
      </c>
      <c r="B1451" t="s">
        <v>468</v>
      </c>
      <c r="C1451" t="s">
        <v>469</v>
      </c>
    </row>
    <row r="1452" spans="1:3" x14ac:dyDescent="0.3">
      <c r="A1452" t="s">
        <v>398</v>
      </c>
      <c r="B1452" t="s">
        <v>379</v>
      </c>
      <c r="C1452" t="s">
        <v>380</v>
      </c>
    </row>
    <row r="1453" spans="1:3" x14ac:dyDescent="0.3">
      <c r="A1453" t="s">
        <v>398</v>
      </c>
      <c r="B1453" t="s">
        <v>477</v>
      </c>
      <c r="C1453" t="s">
        <v>479</v>
      </c>
    </row>
    <row r="1454" spans="1:3" x14ac:dyDescent="0.3">
      <c r="A1454" t="s">
        <v>398</v>
      </c>
      <c r="B1454" t="s">
        <v>477</v>
      </c>
      <c r="C1454" t="s">
        <v>479</v>
      </c>
    </row>
    <row r="1455" spans="1:3" x14ac:dyDescent="0.3">
      <c r="A1455" t="s">
        <v>398</v>
      </c>
      <c r="B1455" t="s">
        <v>473</v>
      </c>
      <c r="C1455" t="s">
        <v>549</v>
      </c>
    </row>
    <row r="1456" spans="1:3" x14ac:dyDescent="0.3">
      <c r="A1456" t="s">
        <v>398</v>
      </c>
      <c r="B1456" t="s">
        <v>473</v>
      </c>
      <c r="C1456" t="s">
        <v>547</v>
      </c>
    </row>
    <row r="1457" spans="1:3" x14ac:dyDescent="0.3">
      <c r="A1457" t="s">
        <v>398</v>
      </c>
      <c r="B1457" t="s">
        <v>468</v>
      </c>
      <c r="C1457" t="s">
        <v>469</v>
      </c>
    </row>
    <row r="1458" spans="1:3" x14ac:dyDescent="0.3">
      <c r="A1458" t="s">
        <v>398</v>
      </c>
      <c r="B1458" t="s">
        <v>468</v>
      </c>
      <c r="C1458" t="s">
        <v>469</v>
      </c>
    </row>
    <row r="1459" spans="1:3" x14ac:dyDescent="0.3">
      <c r="A1459" t="s">
        <v>398</v>
      </c>
      <c r="B1459" t="s">
        <v>471</v>
      </c>
      <c r="C1459" t="s">
        <v>523</v>
      </c>
    </row>
    <row r="1460" spans="1:3" x14ac:dyDescent="0.3">
      <c r="A1460" t="s">
        <v>398</v>
      </c>
      <c r="B1460" t="s">
        <v>476</v>
      </c>
      <c r="C1460" t="s">
        <v>543</v>
      </c>
    </row>
    <row r="1461" spans="1:3" x14ac:dyDescent="0.3">
      <c r="A1461" t="s">
        <v>398</v>
      </c>
      <c r="B1461" t="s">
        <v>473</v>
      </c>
      <c r="C1461" t="s">
        <v>548</v>
      </c>
    </row>
    <row r="1462" spans="1:3" x14ac:dyDescent="0.3">
      <c r="A1462" t="s">
        <v>398</v>
      </c>
      <c r="B1462" t="s">
        <v>471</v>
      </c>
      <c r="C1462" t="s">
        <v>522</v>
      </c>
    </row>
    <row r="1463" spans="1:3" x14ac:dyDescent="0.3">
      <c r="A1463" t="s">
        <v>398</v>
      </c>
      <c r="B1463" t="s">
        <v>477</v>
      </c>
      <c r="C1463" t="s">
        <v>479</v>
      </c>
    </row>
    <row r="1464" spans="1:3" x14ac:dyDescent="0.3">
      <c r="A1464" t="s">
        <v>398</v>
      </c>
      <c r="B1464" t="s">
        <v>475</v>
      </c>
      <c r="C1464" t="s">
        <v>484</v>
      </c>
    </row>
    <row r="1465" spans="1:3" x14ac:dyDescent="0.3">
      <c r="A1465" t="s">
        <v>398</v>
      </c>
      <c r="B1465" t="s">
        <v>468</v>
      </c>
      <c r="C1465" t="s">
        <v>469</v>
      </c>
    </row>
    <row r="1466" spans="1:3" x14ac:dyDescent="0.3">
      <c r="A1466" t="s">
        <v>398</v>
      </c>
      <c r="B1466" t="s">
        <v>468</v>
      </c>
      <c r="C1466" t="s">
        <v>469</v>
      </c>
    </row>
    <row r="1467" spans="1:3" x14ac:dyDescent="0.3">
      <c r="A1467" t="s">
        <v>398</v>
      </c>
      <c r="B1467" t="s">
        <v>471</v>
      </c>
      <c r="C1467" t="s">
        <v>522</v>
      </c>
    </row>
    <row r="1468" spans="1:3" x14ac:dyDescent="0.3">
      <c r="A1468" t="s">
        <v>398</v>
      </c>
      <c r="B1468" t="s">
        <v>476</v>
      </c>
      <c r="C1468" t="s">
        <v>543</v>
      </c>
    </row>
    <row r="1469" spans="1:3" x14ac:dyDescent="0.3">
      <c r="A1469" t="s">
        <v>398</v>
      </c>
      <c r="B1469" t="s">
        <v>477</v>
      </c>
      <c r="C1469" t="s">
        <v>480</v>
      </c>
    </row>
    <row r="1470" spans="1:3" x14ac:dyDescent="0.3">
      <c r="A1470" t="s">
        <v>398</v>
      </c>
      <c r="B1470" t="s">
        <v>476</v>
      </c>
      <c r="C1470" t="s">
        <v>542</v>
      </c>
    </row>
    <row r="1471" spans="1:3" x14ac:dyDescent="0.3">
      <c r="A1471" t="s">
        <v>398</v>
      </c>
      <c r="B1471" t="s">
        <v>476</v>
      </c>
      <c r="C1471" t="s">
        <v>542</v>
      </c>
    </row>
    <row r="1472" spans="1:3" x14ac:dyDescent="0.3">
      <c r="A1472" t="s">
        <v>398</v>
      </c>
      <c r="B1472" t="s">
        <v>475</v>
      </c>
      <c r="C1472" t="s">
        <v>483</v>
      </c>
    </row>
    <row r="1473" spans="1:3" x14ac:dyDescent="0.3">
      <c r="A1473" t="s">
        <v>398</v>
      </c>
      <c r="B1473" t="s">
        <v>476</v>
      </c>
      <c r="C1473" t="s">
        <v>542</v>
      </c>
    </row>
    <row r="1474" spans="1:3" x14ac:dyDescent="0.3">
      <c r="A1474" t="s">
        <v>398</v>
      </c>
      <c r="B1474" t="s">
        <v>477</v>
      </c>
      <c r="C1474" t="s">
        <v>478</v>
      </c>
    </row>
    <row r="1475" spans="1:3" x14ac:dyDescent="0.3">
      <c r="A1475" t="s">
        <v>398</v>
      </c>
      <c r="B1475" t="s">
        <v>476</v>
      </c>
      <c r="C1475" t="s">
        <v>542</v>
      </c>
    </row>
    <row r="1476" spans="1:3" x14ac:dyDescent="0.3">
      <c r="A1476" t="s">
        <v>398</v>
      </c>
      <c r="B1476" t="s">
        <v>468</v>
      </c>
      <c r="C1476" t="s">
        <v>469</v>
      </c>
    </row>
    <row r="1477" spans="1:3" x14ac:dyDescent="0.3">
      <c r="A1477" t="s">
        <v>398</v>
      </c>
      <c r="B1477" t="s">
        <v>477</v>
      </c>
      <c r="C1477" t="s">
        <v>480</v>
      </c>
    </row>
    <row r="1478" spans="1:3" x14ac:dyDescent="0.3">
      <c r="A1478" t="s">
        <v>398</v>
      </c>
      <c r="B1478" t="s">
        <v>471</v>
      </c>
      <c r="C1478" t="s">
        <v>522</v>
      </c>
    </row>
    <row r="1479" spans="1:3" x14ac:dyDescent="0.3">
      <c r="A1479" t="s">
        <v>398</v>
      </c>
      <c r="B1479" t="s">
        <v>471</v>
      </c>
      <c r="C1479" t="s">
        <v>522</v>
      </c>
    </row>
    <row r="1480" spans="1:3" x14ac:dyDescent="0.3">
      <c r="A1480" t="s">
        <v>398</v>
      </c>
      <c r="B1480" t="s">
        <v>468</v>
      </c>
      <c r="C1480" t="s">
        <v>469</v>
      </c>
    </row>
    <row r="1481" spans="1:3" x14ac:dyDescent="0.3">
      <c r="A1481" t="s">
        <v>398</v>
      </c>
      <c r="B1481" t="s">
        <v>475</v>
      </c>
      <c r="C1481" t="s">
        <v>482</v>
      </c>
    </row>
    <row r="1482" spans="1:3" x14ac:dyDescent="0.3">
      <c r="A1482" t="s">
        <v>398</v>
      </c>
      <c r="B1482" t="s">
        <v>477</v>
      </c>
      <c r="C1482" t="s">
        <v>480</v>
      </c>
    </row>
    <row r="1483" spans="1:3" x14ac:dyDescent="0.3">
      <c r="A1483" t="s">
        <v>398</v>
      </c>
      <c r="B1483" t="s">
        <v>476</v>
      </c>
      <c r="C1483" t="s">
        <v>542</v>
      </c>
    </row>
    <row r="1484" spans="1:3" x14ac:dyDescent="0.3">
      <c r="A1484" t="s">
        <v>398</v>
      </c>
      <c r="B1484" t="s">
        <v>476</v>
      </c>
      <c r="C1484" t="s">
        <v>542</v>
      </c>
    </row>
    <row r="1485" spans="1:3" x14ac:dyDescent="0.3">
      <c r="A1485" t="s">
        <v>398</v>
      </c>
      <c r="B1485" t="s">
        <v>475</v>
      </c>
      <c r="C1485" t="s">
        <v>484</v>
      </c>
    </row>
    <row r="1486" spans="1:3" x14ac:dyDescent="0.3">
      <c r="A1486" t="s">
        <v>398</v>
      </c>
      <c r="B1486" t="s">
        <v>471</v>
      </c>
      <c r="C1486" t="s">
        <v>522</v>
      </c>
    </row>
    <row r="1487" spans="1:3" x14ac:dyDescent="0.3">
      <c r="A1487" t="s">
        <v>398</v>
      </c>
      <c r="B1487" t="s">
        <v>468</v>
      </c>
      <c r="C1487" t="s">
        <v>469</v>
      </c>
    </row>
    <row r="1488" spans="1:3" x14ac:dyDescent="0.3">
      <c r="A1488" t="s">
        <v>398</v>
      </c>
      <c r="B1488" t="s">
        <v>475</v>
      </c>
      <c r="C1488" t="s">
        <v>481</v>
      </c>
    </row>
    <row r="1489" spans="1:3" x14ac:dyDescent="0.3">
      <c r="A1489" t="s">
        <v>398</v>
      </c>
      <c r="B1489" t="s">
        <v>476</v>
      </c>
      <c r="C1489" t="s">
        <v>543</v>
      </c>
    </row>
    <row r="1490" spans="1:3" x14ac:dyDescent="0.3">
      <c r="A1490" t="s">
        <v>398</v>
      </c>
      <c r="B1490" t="s">
        <v>477</v>
      </c>
      <c r="C1490" t="s">
        <v>478</v>
      </c>
    </row>
    <row r="1491" spans="1:3" x14ac:dyDescent="0.3">
      <c r="A1491" t="s">
        <v>398</v>
      </c>
      <c r="B1491" t="s">
        <v>476</v>
      </c>
      <c r="C1491" t="s">
        <v>542</v>
      </c>
    </row>
    <row r="1492" spans="1:3" x14ac:dyDescent="0.3">
      <c r="A1492" t="s">
        <v>398</v>
      </c>
      <c r="B1492" t="s">
        <v>475</v>
      </c>
      <c r="C1492" t="s">
        <v>484</v>
      </c>
    </row>
    <row r="1493" spans="1:3" x14ac:dyDescent="0.3">
      <c r="A1493" t="s">
        <v>398</v>
      </c>
      <c r="B1493" t="s">
        <v>475</v>
      </c>
      <c r="C1493" t="s">
        <v>482</v>
      </c>
    </row>
    <row r="1494" spans="1:3" x14ac:dyDescent="0.3">
      <c r="A1494" t="s">
        <v>398</v>
      </c>
      <c r="B1494" t="s">
        <v>476</v>
      </c>
      <c r="C1494" t="s">
        <v>542</v>
      </c>
    </row>
    <row r="1495" spans="1:3" x14ac:dyDescent="0.3">
      <c r="A1495" t="s">
        <v>398</v>
      </c>
      <c r="B1495" t="s">
        <v>468</v>
      </c>
      <c r="C1495" t="s">
        <v>469</v>
      </c>
    </row>
    <row r="1496" spans="1:3" x14ac:dyDescent="0.3">
      <c r="A1496" t="s">
        <v>398</v>
      </c>
      <c r="B1496" t="s">
        <v>473</v>
      </c>
      <c r="C1496" t="s">
        <v>549</v>
      </c>
    </row>
    <row r="1497" spans="1:3" x14ac:dyDescent="0.3">
      <c r="A1497" t="s">
        <v>398</v>
      </c>
      <c r="B1497" t="s">
        <v>379</v>
      </c>
      <c r="C1497" t="s">
        <v>380</v>
      </c>
    </row>
    <row r="1498" spans="1:3" x14ac:dyDescent="0.3">
      <c r="A1498" t="s">
        <v>398</v>
      </c>
      <c r="B1498" t="s">
        <v>468</v>
      </c>
      <c r="C1498" t="s">
        <v>469</v>
      </c>
    </row>
    <row r="1499" spans="1:3" x14ac:dyDescent="0.3">
      <c r="A1499" t="s">
        <v>398</v>
      </c>
      <c r="B1499" t="s">
        <v>476</v>
      </c>
      <c r="C1499" t="s">
        <v>542</v>
      </c>
    </row>
    <row r="1500" spans="1:3" x14ac:dyDescent="0.3">
      <c r="A1500" t="s">
        <v>398</v>
      </c>
      <c r="B1500" t="s">
        <v>379</v>
      </c>
      <c r="C1500" t="s">
        <v>380</v>
      </c>
    </row>
    <row r="1501" spans="1:3" x14ac:dyDescent="0.3">
      <c r="A1501" t="s">
        <v>398</v>
      </c>
      <c r="B1501" t="s">
        <v>475</v>
      </c>
      <c r="C1501" t="s">
        <v>482</v>
      </c>
    </row>
    <row r="1502" spans="1:3" x14ac:dyDescent="0.3">
      <c r="A1502" t="s">
        <v>398</v>
      </c>
      <c r="B1502" t="s">
        <v>477</v>
      </c>
      <c r="C1502" t="s">
        <v>478</v>
      </c>
    </row>
    <row r="1503" spans="1:3" x14ac:dyDescent="0.3">
      <c r="A1503" t="s">
        <v>398</v>
      </c>
      <c r="B1503" t="s">
        <v>475</v>
      </c>
      <c r="C1503" t="s">
        <v>482</v>
      </c>
    </row>
    <row r="1504" spans="1:3" x14ac:dyDescent="0.3">
      <c r="A1504" t="s">
        <v>398</v>
      </c>
      <c r="B1504" t="s">
        <v>468</v>
      </c>
      <c r="C1504" t="s">
        <v>469</v>
      </c>
    </row>
    <row r="1505" spans="1:3" x14ac:dyDescent="0.3">
      <c r="A1505" t="s">
        <v>398</v>
      </c>
      <c r="B1505" t="s">
        <v>475</v>
      </c>
      <c r="C1505" t="s">
        <v>482</v>
      </c>
    </row>
    <row r="1506" spans="1:3" x14ac:dyDescent="0.3">
      <c r="A1506" t="s">
        <v>398</v>
      </c>
      <c r="B1506" t="s">
        <v>468</v>
      </c>
      <c r="C1506" t="s">
        <v>469</v>
      </c>
    </row>
    <row r="1507" spans="1:3" x14ac:dyDescent="0.3">
      <c r="A1507" t="s">
        <v>398</v>
      </c>
      <c r="B1507" t="s">
        <v>476</v>
      </c>
      <c r="C1507" t="s">
        <v>543</v>
      </c>
    </row>
    <row r="1508" spans="1:3" x14ac:dyDescent="0.3">
      <c r="A1508" t="s">
        <v>398</v>
      </c>
      <c r="B1508" t="s">
        <v>473</v>
      </c>
      <c r="C1508" t="s">
        <v>548</v>
      </c>
    </row>
    <row r="1509" spans="1:3" x14ac:dyDescent="0.3">
      <c r="A1509" t="s">
        <v>398</v>
      </c>
      <c r="B1509" t="s">
        <v>468</v>
      </c>
      <c r="C1509" t="s">
        <v>469</v>
      </c>
    </row>
    <row r="1510" spans="1:3" x14ac:dyDescent="0.3">
      <c r="A1510" t="s">
        <v>398</v>
      </c>
      <c r="B1510" t="s">
        <v>475</v>
      </c>
      <c r="C1510" t="s">
        <v>482</v>
      </c>
    </row>
    <row r="1511" spans="1:3" x14ac:dyDescent="0.3">
      <c r="A1511" t="s">
        <v>398</v>
      </c>
      <c r="B1511" t="s">
        <v>379</v>
      </c>
      <c r="C1511" t="s">
        <v>380</v>
      </c>
    </row>
    <row r="1512" spans="1:3" x14ac:dyDescent="0.3">
      <c r="A1512" t="s">
        <v>398</v>
      </c>
      <c r="B1512" t="s">
        <v>476</v>
      </c>
      <c r="C1512" t="s">
        <v>542</v>
      </c>
    </row>
    <row r="1513" spans="1:3" x14ac:dyDescent="0.3">
      <c r="A1513" t="s">
        <v>398</v>
      </c>
      <c r="B1513" t="s">
        <v>475</v>
      </c>
      <c r="C1513" t="s">
        <v>482</v>
      </c>
    </row>
    <row r="1514" spans="1:3" x14ac:dyDescent="0.3">
      <c r="A1514" t="s">
        <v>398</v>
      </c>
      <c r="B1514" t="s">
        <v>473</v>
      </c>
      <c r="C1514" t="s">
        <v>549</v>
      </c>
    </row>
    <row r="1515" spans="1:3" x14ac:dyDescent="0.3">
      <c r="A1515" t="s">
        <v>398</v>
      </c>
      <c r="B1515" t="s">
        <v>476</v>
      </c>
      <c r="C1515" t="s">
        <v>542</v>
      </c>
    </row>
    <row r="1516" spans="1:3" x14ac:dyDescent="0.3">
      <c r="A1516" t="s">
        <v>398</v>
      </c>
      <c r="B1516" t="s">
        <v>476</v>
      </c>
      <c r="C1516" t="s">
        <v>542</v>
      </c>
    </row>
    <row r="1517" spans="1:3" x14ac:dyDescent="0.3">
      <c r="A1517" t="s">
        <v>398</v>
      </c>
      <c r="B1517" t="s">
        <v>473</v>
      </c>
      <c r="C1517" t="s">
        <v>549</v>
      </c>
    </row>
    <row r="1518" spans="1:3" x14ac:dyDescent="0.3">
      <c r="A1518" t="s">
        <v>398</v>
      </c>
      <c r="B1518" t="s">
        <v>471</v>
      </c>
      <c r="C1518" t="s">
        <v>524</v>
      </c>
    </row>
    <row r="1519" spans="1:3" x14ac:dyDescent="0.3">
      <c r="A1519" t="s">
        <v>398</v>
      </c>
      <c r="B1519" t="s">
        <v>476</v>
      </c>
      <c r="C1519" t="s">
        <v>542</v>
      </c>
    </row>
    <row r="1520" spans="1:3" x14ac:dyDescent="0.3">
      <c r="A1520" t="s">
        <v>398</v>
      </c>
      <c r="B1520" t="s">
        <v>476</v>
      </c>
      <c r="C1520" t="s">
        <v>543</v>
      </c>
    </row>
    <row r="1521" spans="1:3" x14ac:dyDescent="0.3">
      <c r="A1521" t="s">
        <v>398</v>
      </c>
      <c r="B1521" t="s">
        <v>477</v>
      </c>
      <c r="C1521" t="s">
        <v>480</v>
      </c>
    </row>
    <row r="1522" spans="1:3" x14ac:dyDescent="0.3">
      <c r="A1522" t="s">
        <v>398</v>
      </c>
      <c r="B1522" t="s">
        <v>476</v>
      </c>
      <c r="C1522" t="s">
        <v>543</v>
      </c>
    </row>
    <row r="1523" spans="1:3" x14ac:dyDescent="0.3">
      <c r="A1523" t="s">
        <v>398</v>
      </c>
      <c r="B1523" t="s">
        <v>476</v>
      </c>
      <c r="C1523" t="s">
        <v>543</v>
      </c>
    </row>
    <row r="1524" spans="1:3" x14ac:dyDescent="0.3">
      <c r="A1524" t="s">
        <v>398</v>
      </c>
      <c r="B1524" t="s">
        <v>476</v>
      </c>
      <c r="C1524" t="s">
        <v>542</v>
      </c>
    </row>
    <row r="1525" spans="1:3" x14ac:dyDescent="0.3">
      <c r="A1525" t="s">
        <v>398</v>
      </c>
      <c r="B1525" t="s">
        <v>476</v>
      </c>
      <c r="C1525" t="s">
        <v>543</v>
      </c>
    </row>
    <row r="1526" spans="1:3" x14ac:dyDescent="0.3">
      <c r="A1526" t="s">
        <v>398</v>
      </c>
      <c r="B1526" t="s">
        <v>476</v>
      </c>
      <c r="C1526" t="s">
        <v>543</v>
      </c>
    </row>
    <row r="1527" spans="1:3" x14ac:dyDescent="0.3">
      <c r="A1527" t="s">
        <v>398</v>
      </c>
      <c r="B1527" t="s">
        <v>379</v>
      </c>
      <c r="C1527" t="s">
        <v>380</v>
      </c>
    </row>
    <row r="1528" spans="1:3" x14ac:dyDescent="0.3">
      <c r="A1528" t="s">
        <v>398</v>
      </c>
      <c r="B1528" t="s">
        <v>468</v>
      </c>
      <c r="C1528" t="s">
        <v>469</v>
      </c>
    </row>
    <row r="1529" spans="1:3" x14ac:dyDescent="0.3">
      <c r="A1529" t="s">
        <v>398</v>
      </c>
      <c r="B1529" t="s">
        <v>477</v>
      </c>
      <c r="C1529" t="s">
        <v>478</v>
      </c>
    </row>
    <row r="1530" spans="1:3" x14ac:dyDescent="0.3">
      <c r="A1530" t="s">
        <v>398</v>
      </c>
      <c r="B1530" t="s">
        <v>477</v>
      </c>
      <c r="C1530" t="s">
        <v>478</v>
      </c>
    </row>
    <row r="1531" spans="1:3" x14ac:dyDescent="0.3">
      <c r="A1531" t="s">
        <v>398</v>
      </c>
      <c r="B1531" t="s">
        <v>476</v>
      </c>
      <c r="C1531" t="s">
        <v>542</v>
      </c>
    </row>
    <row r="1532" spans="1:3" x14ac:dyDescent="0.3">
      <c r="A1532" t="s">
        <v>398</v>
      </c>
      <c r="B1532" t="s">
        <v>468</v>
      </c>
      <c r="C1532" t="s">
        <v>469</v>
      </c>
    </row>
    <row r="1533" spans="1:3" x14ac:dyDescent="0.3">
      <c r="A1533" t="s">
        <v>398</v>
      </c>
      <c r="B1533" t="s">
        <v>379</v>
      </c>
      <c r="C1533" t="s">
        <v>380</v>
      </c>
    </row>
    <row r="1534" spans="1:3" x14ac:dyDescent="0.3">
      <c r="A1534" t="s">
        <v>398</v>
      </c>
      <c r="B1534" t="s">
        <v>471</v>
      </c>
      <c r="C1534" t="s">
        <v>522</v>
      </c>
    </row>
    <row r="1535" spans="1:3" x14ac:dyDescent="0.3">
      <c r="A1535" t="s">
        <v>398</v>
      </c>
      <c r="B1535" t="s">
        <v>471</v>
      </c>
      <c r="C1535" t="s">
        <v>525</v>
      </c>
    </row>
    <row r="1536" spans="1:3" x14ac:dyDescent="0.3">
      <c r="A1536" t="s">
        <v>398</v>
      </c>
      <c r="B1536" t="s">
        <v>468</v>
      </c>
      <c r="C1536" t="s">
        <v>469</v>
      </c>
    </row>
    <row r="1537" spans="1:3" x14ac:dyDescent="0.3">
      <c r="A1537" t="s">
        <v>398</v>
      </c>
      <c r="B1537" t="s">
        <v>476</v>
      </c>
      <c r="C1537" t="s">
        <v>542</v>
      </c>
    </row>
    <row r="1538" spans="1:3" x14ac:dyDescent="0.3">
      <c r="A1538" t="s">
        <v>398</v>
      </c>
      <c r="B1538" t="s">
        <v>476</v>
      </c>
      <c r="C1538" t="s">
        <v>543</v>
      </c>
    </row>
    <row r="1539" spans="1:3" x14ac:dyDescent="0.3">
      <c r="A1539" t="s">
        <v>398</v>
      </c>
      <c r="B1539" t="s">
        <v>476</v>
      </c>
      <c r="C1539" t="s">
        <v>543</v>
      </c>
    </row>
    <row r="1540" spans="1:3" x14ac:dyDescent="0.3">
      <c r="A1540" t="s">
        <v>398</v>
      </c>
      <c r="B1540" t="s">
        <v>476</v>
      </c>
      <c r="C1540" t="s">
        <v>542</v>
      </c>
    </row>
    <row r="1541" spans="1:3" x14ac:dyDescent="0.3">
      <c r="A1541" t="s">
        <v>398</v>
      </c>
      <c r="B1541" t="s">
        <v>468</v>
      </c>
      <c r="C1541" t="s">
        <v>469</v>
      </c>
    </row>
    <row r="1542" spans="1:3" x14ac:dyDescent="0.3">
      <c r="A1542" t="s">
        <v>398</v>
      </c>
      <c r="B1542" t="s">
        <v>476</v>
      </c>
      <c r="C1542" t="s">
        <v>542</v>
      </c>
    </row>
    <row r="1543" spans="1:3" x14ac:dyDescent="0.3">
      <c r="A1543" t="s">
        <v>398</v>
      </c>
      <c r="B1543" t="s">
        <v>379</v>
      </c>
      <c r="C1543" t="s">
        <v>380</v>
      </c>
    </row>
    <row r="1544" spans="1:3" x14ac:dyDescent="0.3">
      <c r="A1544" t="s">
        <v>398</v>
      </c>
      <c r="B1544" t="s">
        <v>468</v>
      </c>
      <c r="C1544" t="s">
        <v>469</v>
      </c>
    </row>
    <row r="1545" spans="1:3" x14ac:dyDescent="0.3">
      <c r="A1545" t="s">
        <v>398</v>
      </c>
      <c r="B1545" t="s">
        <v>468</v>
      </c>
      <c r="C1545" t="s">
        <v>469</v>
      </c>
    </row>
    <row r="1546" spans="1:3" x14ac:dyDescent="0.3">
      <c r="A1546" t="s">
        <v>398</v>
      </c>
      <c r="B1546" t="s">
        <v>476</v>
      </c>
      <c r="C1546" t="s">
        <v>542</v>
      </c>
    </row>
    <row r="1547" spans="1:3" x14ac:dyDescent="0.3">
      <c r="A1547" t="s">
        <v>398</v>
      </c>
      <c r="B1547" t="s">
        <v>468</v>
      </c>
      <c r="C1547" t="s">
        <v>469</v>
      </c>
    </row>
    <row r="1548" spans="1:3" x14ac:dyDescent="0.3">
      <c r="A1548" t="s">
        <v>398</v>
      </c>
      <c r="B1548" t="s">
        <v>477</v>
      </c>
      <c r="C1548" t="s">
        <v>480</v>
      </c>
    </row>
    <row r="1549" spans="1:3" x14ac:dyDescent="0.3">
      <c r="A1549" t="s">
        <v>398</v>
      </c>
      <c r="B1549" t="s">
        <v>476</v>
      </c>
      <c r="C1549" t="s">
        <v>543</v>
      </c>
    </row>
    <row r="1550" spans="1:3" x14ac:dyDescent="0.3">
      <c r="A1550" t="s">
        <v>398</v>
      </c>
      <c r="B1550" t="s">
        <v>379</v>
      </c>
      <c r="C1550" t="s">
        <v>380</v>
      </c>
    </row>
    <row r="1551" spans="1:3" x14ac:dyDescent="0.3">
      <c r="A1551" t="s">
        <v>398</v>
      </c>
      <c r="B1551" t="s">
        <v>476</v>
      </c>
      <c r="C1551" t="s">
        <v>542</v>
      </c>
    </row>
    <row r="1552" spans="1:3" x14ac:dyDescent="0.3">
      <c r="A1552" t="s">
        <v>398</v>
      </c>
      <c r="B1552" t="s">
        <v>473</v>
      </c>
      <c r="C1552" t="s">
        <v>549</v>
      </c>
    </row>
    <row r="1553" spans="1:3" x14ac:dyDescent="0.3">
      <c r="A1553" t="s">
        <v>398</v>
      </c>
      <c r="B1553" t="s">
        <v>476</v>
      </c>
      <c r="C1553" t="s">
        <v>542</v>
      </c>
    </row>
    <row r="1554" spans="1:3" x14ac:dyDescent="0.3">
      <c r="A1554" t="s">
        <v>398</v>
      </c>
      <c r="B1554" t="s">
        <v>468</v>
      </c>
      <c r="C1554" t="s">
        <v>469</v>
      </c>
    </row>
    <row r="1555" spans="1:3" x14ac:dyDescent="0.3">
      <c r="A1555" t="s">
        <v>398</v>
      </c>
      <c r="B1555" t="s">
        <v>471</v>
      </c>
      <c r="C1555" t="s">
        <v>524</v>
      </c>
    </row>
    <row r="1556" spans="1:3" x14ac:dyDescent="0.3">
      <c r="A1556" t="s">
        <v>398</v>
      </c>
      <c r="B1556" t="s">
        <v>477</v>
      </c>
      <c r="C1556" t="s">
        <v>480</v>
      </c>
    </row>
    <row r="1557" spans="1:3" x14ac:dyDescent="0.3">
      <c r="A1557" t="s">
        <v>398</v>
      </c>
      <c r="B1557" t="s">
        <v>477</v>
      </c>
      <c r="C1557" t="s">
        <v>478</v>
      </c>
    </row>
    <row r="1558" spans="1:3" x14ac:dyDescent="0.3">
      <c r="A1558" t="s">
        <v>398</v>
      </c>
      <c r="B1558" t="s">
        <v>476</v>
      </c>
      <c r="C1558" t="s">
        <v>542</v>
      </c>
    </row>
    <row r="1559" spans="1:3" x14ac:dyDescent="0.3">
      <c r="A1559" t="s">
        <v>398</v>
      </c>
      <c r="B1559" t="s">
        <v>476</v>
      </c>
      <c r="C1559" t="s">
        <v>542</v>
      </c>
    </row>
    <row r="1560" spans="1:3" x14ac:dyDescent="0.3">
      <c r="A1560" t="s">
        <v>398</v>
      </c>
      <c r="B1560" t="s">
        <v>379</v>
      </c>
      <c r="C1560" t="s">
        <v>380</v>
      </c>
    </row>
    <row r="1561" spans="1:3" x14ac:dyDescent="0.3">
      <c r="A1561" t="s">
        <v>398</v>
      </c>
      <c r="B1561" t="s">
        <v>471</v>
      </c>
      <c r="C1561" t="s">
        <v>524</v>
      </c>
    </row>
    <row r="1562" spans="1:3" x14ac:dyDescent="0.3">
      <c r="A1562" t="s">
        <v>398</v>
      </c>
      <c r="B1562" t="s">
        <v>473</v>
      </c>
      <c r="C1562" t="s">
        <v>549</v>
      </c>
    </row>
    <row r="1563" spans="1:3" x14ac:dyDescent="0.3">
      <c r="A1563" t="s">
        <v>398</v>
      </c>
      <c r="B1563" t="s">
        <v>475</v>
      </c>
      <c r="C1563" t="s">
        <v>484</v>
      </c>
    </row>
    <row r="1564" spans="1:3" x14ac:dyDescent="0.3">
      <c r="A1564" t="s">
        <v>402</v>
      </c>
      <c r="B1564" t="s">
        <v>442</v>
      </c>
      <c r="C1564" t="s">
        <v>443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47</vt:i4>
      </vt:variant>
    </vt:vector>
  </HeadingPairs>
  <TitlesOfParts>
    <vt:vector size="51" baseType="lpstr">
      <vt:lpstr>Standard BOQ Form</vt:lpstr>
      <vt:lpstr>Dropdown</vt:lpstr>
      <vt:lpstr>WBS</vt:lpstr>
      <vt:lpstr>LocLookUp</vt:lpstr>
      <vt:lpstr>_13Amp</vt:lpstr>
      <vt:lpstr>Accessibility_إمكانية_الوصول</vt:lpstr>
      <vt:lpstr>Alarm_Indicator_منبه_إنذار</vt:lpstr>
      <vt:lpstr>Black_Water_المياه_الثقيلة</vt:lpstr>
      <vt:lpstr>Circuit_Breaker_قاطع_دورة_كهربائية</vt:lpstr>
      <vt:lpstr>CIVIL_WORKS</vt:lpstr>
      <vt:lpstr>Concrete_Block_بلوكات_خرسانية</vt:lpstr>
      <vt:lpstr>District</vt:lpstr>
      <vt:lpstr>Doors_الأبواب</vt:lpstr>
      <vt:lpstr>ELECTRICAL</vt:lpstr>
      <vt:lpstr>Finishing_الإنهائات</vt:lpstr>
      <vt:lpstr>Fire_Evidence_Removal_إزالة_أثار_الحريق</vt:lpstr>
      <vt:lpstr>Flooring_الأرضيات</vt:lpstr>
      <vt:lpstr>Foundation_الأساسات</vt:lpstr>
      <vt:lpstr>Governorate</vt:lpstr>
      <vt:lpstr>Grey_Water_المياه_الخفيفة</vt:lpstr>
      <vt:lpstr>Handrails_مساند_دربزين</vt:lpstr>
      <vt:lpstr>ID</vt:lpstr>
      <vt:lpstr>Light_Fixture_تأسيسات_الإنارة</vt:lpstr>
      <vt:lpstr>Main_Electricity_Board_لوحة_الكهرباء_الرئيسية</vt:lpstr>
      <vt:lpstr>Manholes_غرفة_كشف</vt:lpstr>
      <vt:lpstr>Masonry_Works_أعمال_البناء</vt:lpstr>
      <vt:lpstr>Metal_Works_الأعمال_المعدنية</vt:lpstr>
      <vt:lpstr>No.</vt:lpstr>
      <vt:lpstr>Note_ملاحظات</vt:lpstr>
      <vt:lpstr>Partitions_القواطع</vt:lpstr>
      <vt:lpstr>PPR_PN16_بولي_بروبيلين</vt:lpstr>
      <vt:lpstr>'Standard BOQ Form'!Print_Titles</vt:lpstr>
      <vt:lpstr>Roof_Drain_Pipe_أنبوب_تصريف_مياه_المطر_من_سطح_المنزل</vt:lpstr>
      <vt:lpstr>Roofing_السقوف</vt:lpstr>
      <vt:lpstr>Sandwich_Panel_ساندويتش_بانل</vt:lpstr>
      <vt:lpstr>Sanitation_الصرف_الصحي</vt:lpstr>
      <vt:lpstr>Socket_مقبس</vt:lpstr>
      <vt:lpstr>Sub_District</vt:lpstr>
      <vt:lpstr>Switch_مفتاح_إنارة</vt:lpstr>
      <vt:lpstr>Unit_الوحدة</vt:lpstr>
      <vt:lpstr>V_Fan_مفرغة_هواء</vt:lpstr>
      <vt:lpstr>Ventilation_Windows_التهوية_والنوافذ</vt:lpstr>
      <vt:lpstr>WASH</vt:lpstr>
      <vt:lpstr>Wash_Fixture_تأسيسات_الماء_والصرف_الصحي</vt:lpstr>
      <vt:lpstr>Water_Pipes_أنابيب_المياه</vt:lpstr>
      <vt:lpstr>Water_Tank_Stand_قاعدة_لخزان_الماء</vt:lpstr>
      <vt:lpstr>Water_Tank_خزان_الماء</vt:lpstr>
      <vt:lpstr>Waterproofing_العزل</vt:lpstr>
      <vt:lpstr>WBS</vt:lpstr>
      <vt:lpstr>WC_Pan_قاعدة_التواليت</vt:lpstr>
      <vt:lpstr>Wiring_تسليك</vt:lpstr>
    </vt:vector>
  </TitlesOfParts>
  <Company>UNHCR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Aziz Abultimman</dc:creator>
  <cp:lastModifiedBy>Aziz Abultimman</cp:lastModifiedBy>
  <cp:lastPrinted>2018-06-26T12:57:08Z</cp:lastPrinted>
  <dcterms:created xsi:type="dcterms:W3CDTF">2018-05-23T16:49:42Z</dcterms:created>
  <dcterms:modified xsi:type="dcterms:W3CDTF">2020-12-21T07:15:42Z</dcterms:modified>
</cp:coreProperties>
</file>